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STOR-A\FRDS_Public_DL\APELURI\A5\Corrigendum\"/>
    </mc:Choice>
  </mc:AlternateContent>
  <bookViews>
    <workbookView xWindow="0" yWindow="0" windowWidth="20496" windowHeight="6852" activeTab="3"/>
  </bookViews>
  <sheets>
    <sheet name="Buget" sheetId="12" r:id="rId1"/>
    <sheet name="Buget detaliat" sheetId="11" r:id="rId2"/>
    <sheet name="Justificare costuri" sheetId="13" r:id="rId3"/>
    <sheet name="Tipuri de costuri eligibile" sheetId="10" r:id="rId4"/>
    <sheet name="Sheet1" sheetId="8" state="hidden" r:id="rId5"/>
  </sheets>
  <externalReferences>
    <externalReference r:id="rId6"/>
  </externalReferences>
  <definedNames>
    <definedName name="Account">[1]!Table3[Account]</definedName>
    <definedName name="CodeActivity">[1]!Table58[code]</definedName>
    <definedName name="CodeClass">[1]!Table71[code]</definedName>
    <definedName name="CodeDonor">[1]!Table70[code]</definedName>
    <definedName name="CodeSubOffice">[1]!Table4[Location ID]</definedName>
    <definedName name="CostCenter">[1]!Table412[code]</definedName>
    <definedName name="CurList">[1]!Table20[Currencies]</definedName>
    <definedName name="DonorCode">[1]!Table27[DonorCode]</definedName>
    <definedName name="DonorName">[1]!Table27[DonorName]</definedName>
    <definedName name="OLE_LINK73" localSheetId="3">'Tipuri de costuri eligibile'!$C$14</definedName>
    <definedName name="OneZero">[1]_SetUP!$I$70:$I$71</definedName>
    <definedName name="_xlnm.Print_Area" localSheetId="0">Buget!$A$1:$E$27</definedName>
    <definedName name="_xlnm.Print_Area" localSheetId="1">'Buget detaliat'!$A$1:$K$101</definedName>
    <definedName name="ProjectList">[1]!Table214[Project]</definedName>
    <definedName name="QQQQQQ">[1]!Table3[Account]</definedName>
    <definedName name="QQQwww">[1]!Table58[code]</definedName>
    <definedName name="ResNO">[1]!Table2[ResID]</definedName>
    <definedName name="Site">[1]!Table41213[code]</definedName>
    <definedName name="SubOffice">[1]!Table4[Lacation Name]</definedName>
    <definedName name="UnitCode">[1]!Table46[UnitCode]</definedName>
    <definedName name="UnitName">[1]!Table46[Name]</definedName>
    <definedName name="UnitType">[1]!Table1[Units Name]</definedName>
  </definedNames>
  <calcPr calcId="152511"/>
</workbook>
</file>

<file path=xl/calcChain.xml><?xml version="1.0" encoding="utf-8"?>
<calcChain xmlns="http://schemas.openxmlformats.org/spreadsheetml/2006/main">
  <c r="J94" i="11" l="1"/>
  <c r="G94" i="11"/>
  <c r="J92" i="11"/>
  <c r="J90" i="11" s="1"/>
  <c r="J93" i="11"/>
  <c r="J91" i="11"/>
  <c r="G92" i="11"/>
  <c r="G93" i="11"/>
  <c r="G91" i="11"/>
  <c r="C91" i="11"/>
  <c r="J81" i="11"/>
  <c r="J82" i="11"/>
  <c r="J83" i="11"/>
  <c r="J85" i="11"/>
  <c r="J86" i="11"/>
  <c r="J87" i="11"/>
  <c r="J89" i="11"/>
  <c r="G81" i="11"/>
  <c r="G82" i="11"/>
  <c r="G83" i="11"/>
  <c r="G85" i="11"/>
  <c r="G86" i="11"/>
  <c r="G87" i="11"/>
  <c r="G89" i="11"/>
  <c r="J78" i="11"/>
  <c r="J79" i="11"/>
  <c r="J80" i="11"/>
  <c r="J77" i="11"/>
  <c r="G78" i="11"/>
  <c r="G79" i="11"/>
  <c r="G80" i="11"/>
  <c r="G77" i="11"/>
  <c r="J65" i="11"/>
  <c r="J66" i="11"/>
  <c r="J67" i="11"/>
  <c r="J68" i="11"/>
  <c r="J69" i="11"/>
  <c r="J70" i="11"/>
  <c r="J71" i="11"/>
  <c r="J72" i="11"/>
  <c r="J73" i="11"/>
  <c r="G65" i="11"/>
  <c r="G66" i="11"/>
  <c r="G67" i="11"/>
  <c r="G68" i="11"/>
  <c r="G69" i="11"/>
  <c r="G70" i="11"/>
  <c r="G71" i="11"/>
  <c r="G72" i="11"/>
  <c r="G73" i="11"/>
  <c r="J64" i="11"/>
  <c r="G64" i="11"/>
  <c r="J59" i="11"/>
  <c r="J60" i="11"/>
  <c r="J61" i="11"/>
  <c r="J58" i="11"/>
  <c r="G59" i="11"/>
  <c r="G60" i="11"/>
  <c r="G61" i="11"/>
  <c r="G58" i="11"/>
  <c r="J39" i="11"/>
  <c r="J40" i="11"/>
  <c r="J41" i="11"/>
  <c r="J42" i="11"/>
  <c r="J43" i="11"/>
  <c r="J44" i="11"/>
  <c r="J46" i="11"/>
  <c r="J47" i="11"/>
  <c r="J48" i="11"/>
  <c r="J49" i="11"/>
  <c r="J50" i="11"/>
  <c r="J51" i="11"/>
  <c r="J53" i="11"/>
  <c r="J54" i="11"/>
  <c r="J55" i="11"/>
  <c r="J38" i="11"/>
  <c r="G39" i="11"/>
  <c r="C39" i="11" s="1"/>
  <c r="G40" i="11"/>
  <c r="G41" i="11"/>
  <c r="C41" i="11" s="1"/>
  <c r="G42" i="11"/>
  <c r="C42" i="11" s="1"/>
  <c r="G43" i="11"/>
  <c r="C43" i="11" s="1"/>
  <c r="G44" i="11"/>
  <c r="C44" i="11" s="1"/>
  <c r="G46" i="11"/>
  <c r="C46" i="11" s="1"/>
  <c r="G47" i="11"/>
  <c r="C47" i="11" s="1"/>
  <c r="G48" i="11"/>
  <c r="C48" i="11" s="1"/>
  <c r="G49" i="11"/>
  <c r="C49" i="11" s="1"/>
  <c r="G50" i="11"/>
  <c r="C50" i="11" s="1"/>
  <c r="G51" i="11"/>
  <c r="C51" i="11" s="1"/>
  <c r="G53" i="11"/>
  <c r="C53" i="11" s="1"/>
  <c r="G54" i="11"/>
  <c r="C54" i="11" s="1"/>
  <c r="G55" i="11"/>
  <c r="C55" i="11" s="1"/>
  <c r="G38" i="11"/>
  <c r="C38" i="11" s="1"/>
  <c r="C36" i="11"/>
  <c r="E11" i="12" s="1"/>
  <c r="G34" i="11"/>
  <c r="G33" i="11"/>
  <c r="J31" i="11"/>
  <c r="J33" i="11"/>
  <c r="J34" i="11"/>
  <c r="J30" i="11"/>
  <c r="G31" i="11"/>
  <c r="G30" i="11"/>
  <c r="J26" i="11"/>
  <c r="J25" i="11"/>
  <c r="G26" i="11"/>
  <c r="G25" i="11"/>
  <c r="J20" i="11"/>
  <c r="J21" i="11"/>
  <c r="J22" i="11"/>
  <c r="J23" i="11"/>
  <c r="G20" i="11"/>
  <c r="G21" i="11"/>
  <c r="G22" i="11"/>
  <c r="G23" i="11"/>
  <c r="J17" i="11"/>
  <c r="J18" i="11"/>
  <c r="J16" i="11"/>
  <c r="G17" i="11"/>
  <c r="C17" i="11" s="1"/>
  <c r="G18" i="11"/>
  <c r="G16" i="11"/>
  <c r="C58" i="11" l="1"/>
  <c r="C69" i="11"/>
  <c r="C40" i="11"/>
  <c r="C87" i="11"/>
  <c r="C67" i="11"/>
  <c r="G29" i="11"/>
  <c r="C60" i="11"/>
  <c r="C80" i="11"/>
  <c r="C21" i="11"/>
  <c r="C64" i="11"/>
  <c r="C92" i="11"/>
  <c r="C23" i="11"/>
  <c r="C25" i="11"/>
  <c r="C73" i="11"/>
  <c r="C83" i="11"/>
  <c r="J32" i="11"/>
  <c r="G76" i="11"/>
  <c r="G74" i="11" s="1"/>
  <c r="C89" i="11"/>
  <c r="C61" i="11"/>
  <c r="C85" i="11"/>
  <c r="C72" i="11"/>
  <c r="C81" i="11"/>
  <c r="J29" i="11"/>
  <c r="C29" i="11" s="1"/>
  <c r="J62" i="11"/>
  <c r="J56" i="11"/>
  <c r="C65" i="11"/>
  <c r="J45" i="11"/>
  <c r="G90" i="11"/>
  <c r="G15" i="11"/>
  <c r="J52" i="11"/>
  <c r="J24" i="11"/>
  <c r="G32" i="11"/>
  <c r="G52" i="11"/>
  <c r="J19" i="11"/>
  <c r="G24" i="11"/>
  <c r="J15" i="11"/>
  <c r="G19" i="11"/>
  <c r="C34" i="11"/>
  <c r="C59" i="11"/>
  <c r="C77" i="11"/>
  <c r="J37" i="11"/>
  <c r="C30" i="11"/>
  <c r="C31" i="11"/>
  <c r="C79" i="11"/>
  <c r="C86" i="11"/>
  <c r="C78" i="11"/>
  <c r="C93" i="11"/>
  <c r="C26" i="11"/>
  <c r="C33" i="11"/>
  <c r="G37" i="11"/>
  <c r="G45" i="11"/>
  <c r="C16" i="11"/>
  <c r="G56" i="11"/>
  <c r="J76" i="11"/>
  <c r="J74" i="11" s="1"/>
  <c r="C82" i="11"/>
  <c r="C71" i="11"/>
  <c r="C70" i="11"/>
  <c r="C68" i="11"/>
  <c r="C66" i="11"/>
  <c r="G62" i="11"/>
  <c r="C22" i="11"/>
  <c r="C20" i="11"/>
  <c r="C18" i="11"/>
  <c r="C76" i="11" l="1"/>
  <c r="C62" i="11"/>
  <c r="C52" i="11"/>
  <c r="C15" i="11"/>
  <c r="C19" i="11"/>
  <c r="C45" i="11"/>
  <c r="J27" i="11"/>
  <c r="J35" i="11"/>
  <c r="G27" i="11"/>
  <c r="C74" i="11"/>
  <c r="G13" i="11"/>
  <c r="C32" i="11"/>
  <c r="J13" i="11"/>
  <c r="C56" i="11"/>
  <c r="C24" i="11"/>
  <c r="G35" i="11"/>
  <c r="C35" i="11" s="1"/>
  <c r="C37" i="11"/>
  <c r="C90" i="11"/>
  <c r="C94" i="11"/>
  <c r="C75" i="11"/>
  <c r="E14" i="12" s="1"/>
  <c r="C63" i="11"/>
  <c r="E13" i="12" s="1"/>
  <c r="C57" i="11"/>
  <c r="E12" i="12" s="1"/>
  <c r="C28" i="11"/>
  <c r="E10" i="12" s="1"/>
  <c r="C14" i="11"/>
  <c r="C27" i="11" l="1"/>
  <c r="J12" i="11"/>
  <c r="J95" i="11" s="1"/>
  <c r="G12" i="11"/>
  <c r="G95" i="11" s="1"/>
  <c r="E9" i="12"/>
  <c r="E8" i="12" s="1"/>
  <c r="E17" i="12"/>
  <c r="E18" i="12" s="1"/>
  <c r="C13" i="11"/>
  <c r="C12" i="11" l="1"/>
  <c r="C95" i="11" s="1"/>
  <c r="C16" i="12"/>
  <c r="D16" i="12" s="1"/>
  <c r="C15" i="12"/>
  <c r="D15" i="12" s="1"/>
  <c r="C14" i="12"/>
  <c r="D14" i="12" s="1"/>
  <c r="C13" i="12"/>
  <c r="D13" i="12" s="1"/>
  <c r="C12" i="12"/>
  <c r="D12" i="12" s="1"/>
  <c r="C11" i="12"/>
  <c r="D11" i="12" s="1"/>
  <c r="C10" i="12"/>
  <c r="D10" i="12" s="1"/>
  <c r="C9" i="12"/>
  <c r="D9" i="12" s="1"/>
  <c r="D8" i="12" l="1"/>
  <c r="D17" i="12" s="1"/>
  <c r="D18" i="12" s="1"/>
  <c r="C8" i="12"/>
  <c r="C17" i="12" s="1"/>
  <c r="C18" i="12" s="1"/>
</calcChain>
</file>

<file path=xl/comments1.xml><?xml version="1.0" encoding="utf-8"?>
<comments xmlns="http://schemas.openxmlformats.org/spreadsheetml/2006/main">
  <authors>
    <author>Daniela PETRESCU</author>
  </authors>
  <commentList>
    <comment ref="E7" authorId="0" shapeId="0">
      <text>
        <r>
          <rPr>
            <b/>
            <sz val="9"/>
            <color indexed="81"/>
            <rFont val="Tahoma"/>
            <family val="2"/>
          </rPr>
          <t>Daniela PETRESCU:</t>
        </r>
        <r>
          <rPr>
            <sz val="9"/>
            <color indexed="81"/>
            <rFont val="Tahoma"/>
            <family val="2"/>
          </rPr>
          <t xml:space="preserve">
Se va introduce numele Promotorului de Proiect</t>
        </r>
      </text>
    </comment>
    <comment ref="H7" authorId="0" shapeId="0">
      <text>
        <r>
          <rPr>
            <b/>
            <sz val="9"/>
            <color indexed="81"/>
            <rFont val="Tahoma"/>
            <family val="2"/>
          </rPr>
          <t>Daniela PETRESCU:</t>
        </r>
        <r>
          <rPr>
            <sz val="9"/>
            <color indexed="81"/>
            <rFont val="Tahoma"/>
            <family val="2"/>
          </rPr>
          <t xml:space="preserve">
Se va introduce numele partenerului</t>
        </r>
      </text>
    </comment>
  </commentList>
</comments>
</file>

<file path=xl/sharedStrings.xml><?xml version="1.0" encoding="utf-8"?>
<sst xmlns="http://schemas.openxmlformats.org/spreadsheetml/2006/main" count="454" uniqueCount="250">
  <si>
    <t>If lump sums, include a reference to the defined rules approved by the PO.</t>
  </si>
  <si>
    <t xml:space="preserve">Refer to a document confirming that the PO determined the equipment as integral and necessary for achieving the outcomes of the PDP. </t>
  </si>
  <si>
    <t>Awarding should comply with the applicable rules on public procurement  (Regulations Art. 8.15).</t>
  </si>
  <si>
    <t>Include a reference to the relevant article of the project contract.
Examples of costs: information/publicity, translations, specific evaluation, audits, charges for financial transactions, etc.</t>
  </si>
  <si>
    <r>
      <t xml:space="preserve">Cost of staff assigned to the project - </t>
    </r>
    <r>
      <rPr>
        <i/>
        <sz val="8"/>
        <color rgb="FF1F497D"/>
        <rFont val="Calibri"/>
        <family val="2"/>
        <scheme val="minor"/>
      </rPr>
      <t>Reg. Art. 8.3.1.a</t>
    </r>
  </si>
  <si>
    <r>
      <t xml:space="preserve">Travel and subsistence allowances for staff - </t>
    </r>
    <r>
      <rPr>
        <i/>
        <sz val="8"/>
        <color rgb="FF1F497D"/>
        <rFont val="Calibri"/>
        <family val="2"/>
        <scheme val="minor"/>
      </rPr>
      <t>Reg. Art. 8.3.1.b</t>
    </r>
  </si>
  <si>
    <r>
      <t xml:space="preserve">Depreciation value for new or second hand equipment purchased - </t>
    </r>
    <r>
      <rPr>
        <i/>
        <sz val="8"/>
        <color rgb="FF1F497D"/>
        <rFont val="Calibri"/>
        <family val="2"/>
        <scheme val="minor"/>
      </rPr>
      <t xml:space="preserve">Reg. Art. 8.2.4 </t>
    </r>
  </si>
  <si>
    <r>
      <t xml:space="preserve">Cost of new or second hand equipment - </t>
    </r>
    <r>
      <rPr>
        <i/>
        <sz val="8"/>
        <color rgb="FF1F497D"/>
        <rFont val="Calibri"/>
        <family val="2"/>
        <scheme val="minor"/>
      </rPr>
      <t>Reg. Art. 8.3.1.c &amp; Art. 8.3.2</t>
    </r>
  </si>
  <si>
    <r>
      <t xml:space="preserve">Purchase of land and real estate - </t>
    </r>
    <r>
      <rPr>
        <i/>
        <sz val="8"/>
        <color rgb="FF1F497D"/>
        <rFont val="Calibri"/>
        <family val="2"/>
        <scheme val="minor"/>
      </rPr>
      <t>Reg. Art. 8.3.1.d &amp; Art. 8.6</t>
    </r>
  </si>
  <si>
    <r>
      <t xml:space="preserve">Costs of consumables and supplies - </t>
    </r>
    <r>
      <rPr>
        <i/>
        <sz val="8"/>
        <color rgb="FF1F497D"/>
        <rFont val="Calibri"/>
        <family val="2"/>
        <scheme val="minor"/>
      </rPr>
      <t>Reg. Art. 8.3.1.e</t>
    </r>
  </si>
  <si>
    <r>
      <t xml:space="preserve">Costs entailed by other contracts awarded by PP for the purpose of carrying out the project - </t>
    </r>
    <r>
      <rPr>
        <i/>
        <sz val="8"/>
        <color rgb="FF1F497D"/>
        <rFont val="Calibri"/>
        <family val="2"/>
        <scheme val="minor"/>
      </rPr>
      <t xml:space="preserve">Reg. Art. 8.3.1.f </t>
    </r>
  </si>
  <si>
    <r>
      <t xml:space="preserve">Costs arising directly from requirements imposed by the project contract - </t>
    </r>
    <r>
      <rPr>
        <i/>
        <sz val="8"/>
        <color rgb="FF1F497D"/>
        <rFont val="Calibri"/>
        <family val="2"/>
        <scheme val="minor"/>
      </rPr>
      <t>Reg. Art. 8.3.1.g</t>
    </r>
  </si>
  <si>
    <t>Unitate</t>
  </si>
  <si>
    <t>Bugetul 
Promotorului de Proiect</t>
  </si>
  <si>
    <t>Cost total</t>
  </si>
  <si>
    <t>...</t>
  </si>
  <si>
    <t>Capitolul 1. RESURSE UMANE</t>
  </si>
  <si>
    <t>…</t>
  </si>
  <si>
    <t>COSTURI INDIRECTE</t>
  </si>
  <si>
    <t>Execuţie lucrări de construcţii</t>
  </si>
  <si>
    <t>Dirigenţie de şantier</t>
  </si>
  <si>
    <t>Echipa de management</t>
  </si>
  <si>
    <t xml:space="preserve">Servicii de audit financiar </t>
  </si>
  <si>
    <t>Capitolul 3. COSTURI PENTRU INVESTIŢII</t>
  </si>
  <si>
    <t>Comisioane bancare</t>
  </si>
  <si>
    <t>proiect</t>
  </si>
  <si>
    <t>2.1.1</t>
  </si>
  <si>
    <t>2.1.2</t>
  </si>
  <si>
    <t>1.1.1</t>
  </si>
  <si>
    <t>1.1.2</t>
  </si>
  <si>
    <t>1.1.3</t>
  </si>
  <si>
    <t>1.2.1</t>
  </si>
  <si>
    <t>1.2.2</t>
  </si>
  <si>
    <t>2.2.1</t>
  </si>
  <si>
    <t>2.2.2</t>
  </si>
  <si>
    <t>3.1.1</t>
  </si>
  <si>
    <t>3.1.2</t>
  </si>
  <si>
    <t>3.1.3</t>
  </si>
  <si>
    <t>contract</t>
  </si>
  <si>
    <t>3.2.2</t>
  </si>
  <si>
    <t>6.1.1</t>
  </si>
  <si>
    <t>6.1.2</t>
  </si>
  <si>
    <t>6.1.3</t>
  </si>
  <si>
    <t>3.1.4</t>
  </si>
  <si>
    <t>3.1.5</t>
  </si>
  <si>
    <t>Capitolul 6. ALTE COSTURI ALE PROIECTULUI</t>
  </si>
  <si>
    <t xml:space="preserve">Capitolul 4. COSTURI CU MATERIALE CONSUMABILE </t>
  </si>
  <si>
    <t>Capitolul 2. COSTURI DE DEPLASARE PENTRU PERSONAL ȘI VOLUNTARI</t>
  </si>
  <si>
    <t>Capitolul 6.  ALTE COSTURI ALE PROIECTULUI</t>
  </si>
  <si>
    <t xml:space="preserve">Costuri deplasări interne </t>
  </si>
  <si>
    <t>Costuri deplasări internaționale</t>
  </si>
  <si>
    <t>Achiziție imobile</t>
  </si>
  <si>
    <t>Capitolul 4. COSTURI CU MATERIALE CONSUMABILE</t>
  </si>
  <si>
    <t>COSTURI NEPREVĂZUTE</t>
  </si>
  <si>
    <t>lună</t>
  </si>
  <si>
    <t>Cod proiect: ...</t>
  </si>
  <si>
    <t>Studii/evaluări</t>
  </si>
  <si>
    <t>3.1.6</t>
  </si>
  <si>
    <t>3.1</t>
  </si>
  <si>
    <t>3.2.1</t>
  </si>
  <si>
    <t>3.2.3</t>
  </si>
  <si>
    <t>3.2.4</t>
  </si>
  <si>
    <t xml:space="preserve">Documentații tehnice </t>
  </si>
  <si>
    <t>Lucrări de construcții</t>
  </si>
  <si>
    <t xml:space="preserve">Costuri cu mijloace de transport </t>
  </si>
  <si>
    <t>Materiale de construcții pentru lucrări executate în regie proprie</t>
  </si>
  <si>
    <t>Costuri comunicare și promovare proiect</t>
  </si>
  <si>
    <t>TOTAL COSTURI PROIECT (A+B+C)</t>
  </si>
  <si>
    <t xml:space="preserve">b. în bani </t>
  </si>
  <si>
    <t>Taxe avize/autorizaţii etc.</t>
  </si>
  <si>
    <t>B. COSTURI INDIRECTE</t>
  </si>
  <si>
    <t xml:space="preserve">A.COSTURI DIRECTE </t>
  </si>
  <si>
    <t>4.1.</t>
  </si>
  <si>
    <t>4.2.</t>
  </si>
  <si>
    <t>4.3.</t>
  </si>
  <si>
    <t>Capitolul 5. ALTE COSTURI PENTRU FURNIZAREA SERVICIILOR CĂTRE BENEFICIARI</t>
  </si>
  <si>
    <t>3.3.1</t>
  </si>
  <si>
    <t>3.3.2</t>
  </si>
  <si>
    <t>Echipa de implementare</t>
  </si>
  <si>
    <t xml:space="preserve">Costuri cu echipamente și dotări </t>
  </si>
  <si>
    <t>1.2.3</t>
  </si>
  <si>
    <t>C. COSTURI NEPREVĂZUTE</t>
  </si>
  <si>
    <t>Cofinanțare privată în munca voluntară</t>
  </si>
  <si>
    <t xml:space="preserve">Din care cofinanțare privată în bani </t>
  </si>
  <si>
    <t>1.3.1.</t>
  </si>
  <si>
    <t>1.3.2.</t>
  </si>
  <si>
    <t>Muncă voluntară necalificată (detaliați - nr. voluntari, tip de muncă prestată, nr. ore/zile, cost/oră/zi)</t>
  </si>
  <si>
    <t>Muncă voluntară calificată (detaliați - nr. voluntari, tip de muncă prestată, nr. ore/zile, cost/oră/zi)</t>
  </si>
  <si>
    <t xml:space="preserve">Valoarea maximă a acestor costuri este de 5% din costurile  directe ale proiectului. Costurile neprevăzute vor putea fi utilizate pentru costuri justificate care au apărut în timpul implementării proiectului și numai cu aprobarea prealabilă a OP, sumele disponibile fiind redistribuite la capitolul/capitolele de buget respective. </t>
  </si>
  <si>
    <r>
      <t xml:space="preserve">Include următoarele tipuri de costuri: materiale consumabile/birotică pentru echipa de management (ex., biblioraft, perforator, hârtie etc.), materiale consumabile/birotică/ educative pentru furnizarea activităților destinate beneficiarilor (consumabile, birotică, papetărie, cărți, caiete, pixuri, creioane etc.), materiale de curățenie pentru igienizarea spațiului destinat beneficiarilor (ex, detergent etc.); pachete destinate beneficiarilor (de ex., pachete cu materiale de igienă personală - periuță de dinți, pastă de dinți, săpun, deodorant etc.; pachete cu îmbrăcăminte/încălțăminte; pachete rechizite școlare etc.); alte costuri necesare implementării activităților proiectului (în funcție de specificul activităților). Dacă este cazul, în funcție de particularitățile proiectului, PP poate introduce noi linii bugetare. </t>
    </r>
    <r>
      <rPr>
        <i/>
        <sz val="11"/>
        <rFont val="Calibri"/>
        <family val="2"/>
        <scheme val="minor"/>
      </rPr>
      <t/>
    </r>
  </si>
  <si>
    <t>Cod capitol bugetar/sub-capitol/ linie</t>
  </si>
  <si>
    <t>*Costurile conțin TVA nerecuperabilă. Costurile cuprind cofinanțarea privată în bani.</t>
  </si>
  <si>
    <t>(introduceți linii de buget, dacă este nevoie)</t>
  </si>
  <si>
    <t>Nr.</t>
  </si>
  <si>
    <t>A</t>
  </si>
  <si>
    <t>Resurse umane</t>
  </si>
  <si>
    <t>Costuri de deplasare pentru personal şi voluntari</t>
  </si>
  <si>
    <t>B</t>
  </si>
  <si>
    <t>C</t>
  </si>
  <si>
    <t>Reprezentant legal al PP:</t>
  </si>
  <si>
    <t xml:space="preserve">Numele, funcţia şi semnătura </t>
  </si>
  <si>
    <t>Ştampila</t>
  </si>
  <si>
    <t>Anexa 1 a</t>
  </si>
  <si>
    <t>Anexa 1 b</t>
  </si>
  <si>
    <t xml:space="preserve"> </t>
  </si>
  <si>
    <t xml:space="preserve">Costuri pentru investiţii </t>
  </si>
  <si>
    <t>Costuri cu materiale consumabile</t>
  </si>
  <si>
    <t>Alte costuri pentru furnizarea serviciilor către beneficiari</t>
  </si>
  <si>
    <t>Alte costuri ale proiectului</t>
  </si>
  <si>
    <t>Cod proiect …</t>
  </si>
  <si>
    <t xml:space="preserve">BUGETUL PROIECTULUI </t>
  </si>
  <si>
    <t>Denumire PP....</t>
  </si>
  <si>
    <t>Capitol de buget</t>
  </si>
  <si>
    <t>Rata grantului:...</t>
  </si>
  <si>
    <t xml:space="preserve">Deplasări interne - suma forfetară </t>
  </si>
  <si>
    <t>Deplasări interne - costuri reale</t>
  </si>
  <si>
    <t>Deplasări internaționale - suma forfetară</t>
  </si>
  <si>
    <t>Deplasări internaționale - costuri reale</t>
  </si>
  <si>
    <t>lună/oră</t>
  </si>
  <si>
    <t xml:space="preserve">Amortizare mobilier/echipamente/mijloace de transport </t>
  </si>
  <si>
    <t>3.2...</t>
  </si>
  <si>
    <t>3.3.3</t>
  </si>
  <si>
    <t>eveniment</t>
  </si>
  <si>
    <t>Asigurarea echipamentelor, spațiilor, clădirilor etc.</t>
  </si>
  <si>
    <t>raport</t>
  </si>
  <si>
    <t>Traduceri</t>
  </si>
  <si>
    <t>Costuri indirecte reale</t>
  </si>
  <si>
    <t>max 10% din val totala eligibila a proiectului</t>
  </si>
  <si>
    <t>max 15% din costurile directe eligibile cu personalul</t>
  </si>
  <si>
    <t>Cod capitol bugetar/
sub-capitol/ linie</t>
  </si>
  <si>
    <t>Anexa 1 c</t>
  </si>
  <si>
    <r>
      <t xml:space="preserve">Valoare gestionată de PP </t>
    </r>
    <r>
      <rPr>
        <sz val="10"/>
        <rFont val="Arial"/>
        <family val="2"/>
      </rPr>
      <t>(lei)</t>
    </r>
  </si>
  <si>
    <r>
      <t xml:space="preserve">Valoare gestionată de P1 </t>
    </r>
    <r>
      <rPr>
        <sz val="10"/>
        <rFont val="Arial"/>
        <family val="2"/>
      </rPr>
      <t>(lei)</t>
    </r>
  </si>
  <si>
    <r>
      <t>Valoare gestionată de P2</t>
    </r>
    <r>
      <rPr>
        <sz val="10"/>
        <rFont val="Arial"/>
        <family val="2"/>
      </rPr>
      <t xml:space="preserve"> (lei)</t>
    </r>
  </si>
  <si>
    <r>
      <t xml:space="preserve">Total costuri eligibile 
</t>
    </r>
    <r>
      <rPr>
        <sz val="10"/>
        <rFont val="Arial"/>
        <family val="2"/>
      </rPr>
      <t>(lei)</t>
    </r>
  </si>
  <si>
    <r>
      <t xml:space="preserve">Din care grant proiect 
</t>
    </r>
    <r>
      <rPr>
        <sz val="10"/>
        <rFont val="Arial"/>
        <family val="2"/>
      </rPr>
      <t>(lei)</t>
    </r>
  </si>
  <si>
    <r>
      <t xml:space="preserve">Din care cofinanţare privată 
</t>
    </r>
    <r>
      <rPr>
        <sz val="10"/>
        <rFont val="Arial"/>
        <family val="2"/>
      </rPr>
      <t>(lei)</t>
    </r>
  </si>
  <si>
    <r>
      <t xml:space="preserve">Bugetul partenerului   ... 
</t>
    </r>
    <r>
      <rPr>
        <sz val="9"/>
        <rFont val="Arial"/>
        <family val="2"/>
      </rPr>
      <t xml:space="preserve">(in cazul in care sunt mai multi parteneri, se vor introduce coloane suplimentare pentru fiecare partener)          </t>
    </r>
    <r>
      <rPr>
        <b/>
        <sz val="9"/>
        <rFont val="Arial"/>
        <family val="2"/>
      </rPr>
      <t xml:space="preserve">                      </t>
    </r>
  </si>
  <si>
    <r>
      <t xml:space="preserve">Coordonator proiect </t>
    </r>
    <r>
      <rPr>
        <i/>
        <sz val="10"/>
        <rFont val="Arial"/>
        <family val="2"/>
      </rPr>
      <t>(norma de lucru)</t>
    </r>
  </si>
  <si>
    <r>
      <t>Responsabil financiar/ contabil proiect</t>
    </r>
    <r>
      <rPr>
        <i/>
        <sz val="10"/>
        <rFont val="Arial"/>
        <family val="2"/>
      </rPr>
      <t xml:space="preserve"> (norma de lucru)</t>
    </r>
  </si>
  <si>
    <r>
      <t xml:space="preserve">Responsabil comunicare proiect </t>
    </r>
    <r>
      <rPr>
        <i/>
        <sz val="10"/>
        <rFont val="Arial"/>
        <family val="2"/>
      </rPr>
      <t>(norma de lucru)</t>
    </r>
  </si>
  <si>
    <r>
      <t xml:space="preserve">Costuri mobilier </t>
    </r>
    <r>
      <rPr>
        <i/>
        <sz val="10"/>
        <rFont val="Arial"/>
        <family val="2"/>
      </rPr>
      <t>(detaliere- nr de buc, tip)</t>
    </r>
  </si>
  <si>
    <r>
      <t xml:space="preserve">Costuri aparatură electrocasnică </t>
    </r>
    <r>
      <rPr>
        <i/>
        <sz val="10"/>
        <rFont val="Arial"/>
        <family val="2"/>
      </rPr>
      <t>(detaliere - nr buc, tip)</t>
    </r>
  </si>
  <si>
    <r>
      <t>Costuri aparatură electronică și IT</t>
    </r>
    <r>
      <rPr>
        <i/>
        <sz val="10"/>
        <rFont val="Arial"/>
        <family val="2"/>
      </rPr>
      <t xml:space="preserve"> (detaliere - nr buc, tip)</t>
    </r>
  </si>
  <si>
    <r>
      <t xml:space="preserve">Alte echipamente/dotări specifice </t>
    </r>
    <r>
      <rPr>
        <i/>
        <sz val="10"/>
        <rFont val="Arial"/>
        <family val="2"/>
      </rPr>
      <t>(detaliere - nr buc, tip)</t>
    </r>
  </si>
  <si>
    <r>
      <t>(introduceți</t>
    </r>
    <r>
      <rPr>
        <i/>
        <sz val="10"/>
        <color rgb="FFFF0000"/>
        <rFont val="Arial"/>
        <family val="2"/>
      </rPr>
      <t xml:space="preserve"> </t>
    </r>
    <r>
      <rPr>
        <i/>
        <sz val="10"/>
        <rFont val="Arial"/>
        <family val="2"/>
      </rPr>
      <t>linii de buget pentru costurile de execuție, dacă sunt mai multe obiective)</t>
    </r>
  </si>
  <si>
    <r>
      <t xml:space="preserve">Achiziție teren </t>
    </r>
    <r>
      <rPr>
        <i/>
        <sz val="10"/>
        <rFont val="Arial"/>
        <family val="2"/>
      </rPr>
      <t>(metri pătrați)</t>
    </r>
  </si>
  <si>
    <r>
      <t xml:space="preserve">Achiziție clădire </t>
    </r>
    <r>
      <rPr>
        <i/>
        <sz val="10"/>
        <rFont val="Arial"/>
        <family val="2"/>
      </rPr>
      <t>(metri pătrați)</t>
    </r>
  </si>
  <si>
    <r>
      <t xml:space="preserve">Cheltuieli aferente </t>
    </r>
    <r>
      <rPr>
        <i/>
        <sz val="10"/>
        <rFont val="Arial"/>
        <family val="2"/>
      </rPr>
      <t>(taxe, onorarii notar, evaluator etc…)</t>
    </r>
  </si>
  <si>
    <r>
      <t xml:space="preserve">Materiale consumabile/birotică echipa de management </t>
    </r>
    <r>
      <rPr>
        <i/>
        <sz val="10"/>
        <rFont val="Arial"/>
        <family val="2"/>
      </rPr>
      <t>(ex. pixuri, hârtie etc.)</t>
    </r>
  </si>
  <si>
    <r>
      <t>Materiale consumabile/birotică/educative pentru activități cu beneficiarii</t>
    </r>
    <r>
      <rPr>
        <i/>
        <sz val="10"/>
        <rFont val="Arial"/>
        <family val="2"/>
      </rPr>
      <t xml:space="preserve"> (ex. pixuri, hârtie, cărți, acuarele, capsatoare, perforatoare etc.)</t>
    </r>
  </si>
  <si>
    <r>
      <t xml:space="preserve">Materiale de curățenie pentru spațiile în care se desfășoară activități cu beneficiarii </t>
    </r>
    <r>
      <rPr>
        <i/>
        <sz val="10"/>
        <rFont val="Arial"/>
        <family val="2"/>
      </rPr>
      <t>(ex.  produse de igienă etc.)</t>
    </r>
  </si>
  <si>
    <r>
      <t xml:space="preserve">Cursuri/ Instruire/Formare </t>
    </r>
    <r>
      <rPr>
        <i/>
        <sz val="10"/>
        <rFont val="Arial"/>
        <family val="2"/>
      </rPr>
      <t>(detaliați - nr. și tip de cursuri, nr. zile/curs, nr. de persoane/curs etc.)</t>
    </r>
  </si>
  <si>
    <r>
      <t xml:space="preserve">Excursii/Tabere </t>
    </r>
    <r>
      <rPr>
        <i/>
        <sz val="10"/>
        <rFont val="Arial"/>
        <family val="2"/>
      </rPr>
      <t>(detaliați - tip de eveniment, nr. zile/eveniment, nr. evenimente, nr. de persoane/eveniment etc.)</t>
    </r>
  </si>
  <si>
    <r>
      <t xml:space="preserve">Transport beneficiari la activitățile curente ale proiectului </t>
    </r>
    <r>
      <rPr>
        <i/>
        <sz val="10"/>
        <rFont val="Arial"/>
        <family val="2"/>
      </rPr>
      <t>(combustibil, bilete/abonamente, închiriere mijloace de transport etc.)</t>
    </r>
  </si>
  <si>
    <r>
      <t xml:space="preserve">Activități / evenimente organizate pentru beneficiari </t>
    </r>
    <r>
      <rPr>
        <i/>
        <sz val="10"/>
        <rFont val="Arial"/>
        <family val="2"/>
      </rPr>
      <t>(ex. festival, expoziție, concurs etc.; menționați tip eveniment, nr. de participanți etc.)</t>
    </r>
  </si>
  <si>
    <r>
      <t>Costuri de închiriere spațiu pentru desfășurare activități</t>
    </r>
    <r>
      <rPr>
        <i/>
        <sz val="10"/>
        <rFont val="Arial"/>
        <family val="2"/>
      </rPr>
      <t xml:space="preserve"> </t>
    </r>
    <r>
      <rPr>
        <sz val="10"/>
        <rFont val="Arial"/>
        <family val="2"/>
      </rPr>
      <t>cu beneficiarii</t>
    </r>
  </si>
  <si>
    <r>
      <t>Costuri de întreţinere spațiu pentru desfășurare activități</t>
    </r>
    <r>
      <rPr>
        <i/>
        <sz val="10"/>
        <rFont val="Arial"/>
        <family val="2"/>
      </rPr>
      <t xml:space="preserve"> (ex. electricitate, încălzire, apă, canalizare etc.)</t>
    </r>
  </si>
  <si>
    <r>
      <t xml:space="preserve">Premii în obiecte </t>
    </r>
    <r>
      <rPr>
        <i/>
        <sz val="10"/>
        <rFont val="Arial"/>
        <family val="2"/>
      </rPr>
      <t>(menționați tip, cantitate etc.)</t>
    </r>
  </si>
  <si>
    <r>
      <t xml:space="preserve">Website/pagină web proiect </t>
    </r>
    <r>
      <rPr>
        <i/>
        <sz val="10"/>
        <rFont val="Arial"/>
        <family val="2"/>
      </rPr>
      <t xml:space="preserve">(detaliați - ex. site, găzduire, mentenanță etc.)  </t>
    </r>
  </si>
  <si>
    <r>
      <t xml:space="preserve">Organizare evenimente </t>
    </r>
    <r>
      <rPr>
        <i/>
        <sz val="10"/>
        <rFont val="Arial"/>
        <family val="2"/>
      </rPr>
      <t>(detaliați nr. și tip evenimente, nr. participanți/eveniment etc.)</t>
    </r>
  </si>
  <si>
    <r>
      <t xml:space="preserve">Materiale promoționale </t>
    </r>
    <r>
      <rPr>
        <i/>
        <sz val="10"/>
        <rFont val="Arial"/>
        <family val="2"/>
      </rPr>
      <t>(tip, nr. bucăți)</t>
    </r>
  </si>
  <si>
    <r>
      <t xml:space="preserve">Costuri indirecte </t>
    </r>
    <r>
      <rPr>
        <i/>
        <sz val="10"/>
        <rFont val="Arial"/>
        <family val="2"/>
      </rPr>
      <t>(rată fixă, conf. art 8.5 1c din Regulament)</t>
    </r>
  </si>
  <si>
    <r>
      <t>Din care GRANT</t>
    </r>
    <r>
      <rPr>
        <i/>
        <sz val="10"/>
        <rFont val="Arial"/>
        <family val="2"/>
      </rPr>
      <t xml:space="preserve"> </t>
    </r>
  </si>
  <si>
    <r>
      <t>Din care COFINANȚARE PRIVATĂ</t>
    </r>
    <r>
      <rPr>
        <i/>
        <sz val="10"/>
        <rFont val="Arial"/>
        <family val="2"/>
      </rPr>
      <t xml:space="preserve"> </t>
    </r>
  </si>
  <si>
    <r>
      <t>a. în muncă voluntară</t>
    </r>
    <r>
      <rPr>
        <i/>
        <sz val="10"/>
        <rFont val="Arial"/>
        <family val="2"/>
      </rPr>
      <t xml:space="preserve"> (max 50% din cofinanțarea privată)</t>
    </r>
  </si>
  <si>
    <r>
      <rPr>
        <u/>
        <sz val="10"/>
        <color theme="1"/>
        <rFont val="Arial"/>
        <family val="2"/>
      </rPr>
      <t>Notă</t>
    </r>
    <r>
      <rPr>
        <sz val="10"/>
        <color theme="1"/>
        <rFont val="Arial"/>
        <family val="2"/>
      </rPr>
      <t xml:space="preserve">: </t>
    </r>
  </si>
  <si>
    <t>Cofinanțare privată în muncă voluntară</t>
  </si>
  <si>
    <r>
      <t xml:space="preserve">Excursii/Tabere </t>
    </r>
    <r>
      <rPr>
        <i/>
        <sz val="10"/>
        <rFont val="Arial"/>
        <family val="2"/>
      </rPr>
      <t>(detaliați - tip de eveniment, nr. zile/eveniment, nr. evenimente, nr. de persoane/eveniment, locație etc.)</t>
    </r>
  </si>
  <si>
    <t>Anexa 1 d</t>
  </si>
  <si>
    <t>Denumire PP:..</t>
  </si>
  <si>
    <t>Cod proiect:...</t>
  </si>
  <si>
    <t>Rata grantului: ... %</t>
  </si>
  <si>
    <t xml:space="preserve">Deplasări interne </t>
  </si>
  <si>
    <t>Deplasări internaționale</t>
  </si>
  <si>
    <t xml:space="preserve">Echipamente și dotări </t>
  </si>
  <si>
    <r>
      <t>Servicii de comunicare pentru activitățile cu beneficiarii</t>
    </r>
    <r>
      <rPr>
        <i/>
        <sz val="10"/>
        <rFont val="Arial"/>
        <family val="2"/>
      </rPr>
      <t xml:space="preserve"> (ex., telefon, internet, servicii poştale etc.)</t>
    </r>
  </si>
  <si>
    <t>INFORMATII SUPLIMENTARE PRIVIND ÎNTOCMIREA BUGETULUI</t>
  </si>
  <si>
    <t xml:space="preserve">INFORMATII SUPLIMENTARE PRIVIND ÎNCADRAREA ÎN BUGET A COSTURILOR </t>
  </si>
  <si>
    <t xml:space="preserve"> eveniment</t>
  </si>
  <si>
    <t>Total buget proiect            (lei)*</t>
  </si>
  <si>
    <t xml:space="preserve">COSTURI DIRECTE </t>
  </si>
  <si>
    <t>Denumire capitol bugetar/sub-capitol/ linie</t>
  </si>
  <si>
    <r>
      <rPr>
        <sz val="10"/>
        <color theme="0" tint="-0.499984740745262"/>
        <rFont val="Arial"/>
        <family val="2"/>
      </rPr>
      <t>Responsabil comunicare</t>
    </r>
    <r>
      <rPr>
        <sz val="10"/>
        <rFont val="Arial"/>
        <family val="2"/>
      </rPr>
      <t xml:space="preserve"> proiect </t>
    </r>
    <r>
      <rPr>
        <i/>
        <sz val="10"/>
        <rFont val="Arial"/>
        <family val="2"/>
      </rPr>
      <t>(norma de lucru)</t>
    </r>
  </si>
  <si>
    <t>Costuri cu mijloace de transport (detaliere - nr buc, tip)</t>
  </si>
  <si>
    <r>
      <t>Alte costuri ale proiectului</t>
    </r>
    <r>
      <rPr>
        <i/>
        <sz val="10"/>
        <rFont val="Arial"/>
        <family val="2"/>
      </rPr>
      <t xml:space="preserve"> </t>
    </r>
  </si>
  <si>
    <t>Ex: 5 brosuri * … lei/buc + 1 roll up * … lei/buc + 10 pixuri * … lei/buc + etc. Necesare pentru activitatea/activitățile (codul activității)..</t>
  </si>
  <si>
    <t xml:space="preserve"> (introduceți linii de buget, dacă este nevoie)</t>
  </si>
  <si>
    <t>Justificare costuri*</t>
  </si>
  <si>
    <r>
      <rPr>
        <u/>
        <sz val="10"/>
        <color theme="1"/>
        <rFont val="Arial"/>
        <family val="2"/>
      </rPr>
      <t>Notă</t>
    </r>
    <r>
      <rPr>
        <sz val="10"/>
        <color theme="1"/>
        <rFont val="Arial"/>
        <family val="2"/>
      </rPr>
      <t>: se va justifica/detalia, la fiecare linie din buget, suma prevăzută; se va menționa corespondența cu activitățile din proiect; se vor menționa caracteristicile/specificațiile tehnice, acolo unde este cazul;  pentru echipamentele prevăzute la cap. 3 COSTURI PENTRU INVESTIŢII, se va justifica alegerea decontării integrale sau cu amortizare, ținând cont prevederile art. 8.2. paragraful 4 si art. 8.3 paragraful 1. lit. (c) din Regulament</t>
    </r>
  </si>
  <si>
    <t xml:space="preserve">Include următoarele tipuri de costuri: servicii de comunicare și promovare: pagină web (de ex., domeniu, înregistrare, proiectare, dezvoltare, realizare, găzduire și întreținere etc.); materiale promoționale (de ex., 100 buc pliante); elaborarea/producția, tipărirea/multiplicarea, inscripționarea și distribuirea materialelor publicitare şi de informare (de ex., pliante, broșuri etc.); producerea și difuzarea de clipuri audio/video; conferințe (de ex., conferința de deschidere și cea de închidere etc.); publicitate în mass-media (de ex., elaborare, producţie şi difuzare comunicate de presă etc.); audit extern; asigurarea imobilelor/echipamentelor/mijloacelor de transport; studii; evaluări; traduceri/interpretare; comisioane bancare aferente contului proiectului; alte costuri necesare implementării activităților proiectului. Dacă este cazul, în funcție de particularitățile proiectului, PP poate introduce noi linii bugetare. </t>
  </si>
  <si>
    <t xml:space="preserve">Include următoarele tipuri de costuri: costuri implicate de activităţi organizate cu beneficiarii/servicii furnizate beneficiarilor (de ex., instruire formală și non-formală, excursii, tabere, participare la spectacole de teatru, film etc.), hrană pentru beneficiari (ex., hrana oferită într-un centru de zi), costuri pentru închirierea de servicii de transport, costuri de comunicaţii (de ex., telefoane, fax, internet, servicii poştale şi de curierat etc.), costuri cu utilităţile (de ex., energia electrică, apă, canalizare, salubritate, energie termică, gaze naturale etc.), costuri cu serviciile de pază, costuri pentru servicii de întreţinere şi reparaţii echipamente şi mijloace de transport, costuri de transport pentru beneficiari, premii în obiecte (ex., îmbrăcăminte, încălțăminte, electronice); alte costuri necesare implementării activităților proiectului (ex., organizare campanii de informare și conștientizare pe anumite teme, cum ar fi importanța educației copiilor, educație pentru sănătate etc.). Dacă este cazul, în funcție de particularitățile proiectului, PP poate introduce noi linii bugetare. </t>
  </si>
  <si>
    <t>Ex: 3 calculatoare * ….lei/buc + principalele caracteristici tehnice;
3 imprimante * …lei/buc +  caracteristici tehnice;
transport/montaj ….. lei;
Echipamentele sunt necesare pentru activitatea/activitățile (codul activității)…</t>
  </si>
  <si>
    <t>Ex: 1 autoturism * ….lei/buc + caracteristici tehnice;                                                                                                                      1 microbuz * ... lei/buc + caracteristici tehnice;                                                                                                                Echipamentele sunt necesare pentru activitatea/activitățile  (codul activității)...</t>
  </si>
  <si>
    <t>Se  va include valoarea subcapitolelor 3.5.4 + 3.5.5 + 3.5.6 + 3.8.1 din devizul general al obiectivului de investiție elaborat de proiectant. Costurile sunt necesare pentru activitatea/activitățile  (codul activității)...</t>
  </si>
  <si>
    <t>Se va include valoarea subcapitol 3.8.2 din devizul general al obiectivului de investiție elaborat de proiectant. Costurile sunt necesare pentru activitatea/activitățile  (codul activității)...</t>
  </si>
  <si>
    <t>Se va include valoarea subcapitol 5.2 din devizul general al obiectivului de investiție elaborat de proiectant. Costurile sunt necesare pentru activitatea/activitățile  (codul activității)…</t>
  </si>
  <si>
    <t>Ex: 100 pixuri * … lei/buc + 100 topuri hârtie  * … lei/top + 10 cărți * … lei/buc +….. Materialele sunt necesare pentru activitatea/activitățile  (codul activității)…</t>
  </si>
  <si>
    <t>Ex: realizare site ….. lei + găzduire site …. Lei + mentenanță/actualizare periodică site …. Lei. Costuri necesare pentru activitatea/activitățile (codul activității)…</t>
  </si>
  <si>
    <t>Ex: conferință de închidere proiect, pt. 30 participanți * … lei/participant  (include o pauză de cafea + o masă de prânz)  + serv. închiriere sală …. lei/eveniment + servicii de interpretariat … lei/eveniment + etc.  Necesare pentru activitatea/activitățile (codul activității)...</t>
  </si>
  <si>
    <t>E: 5 rapoarte * …. Lei/raport. Necesare pentru activitatea/activitățile (codul activității)…</t>
  </si>
  <si>
    <t xml:space="preserve">Include costurile cu resursele umane pentru personalul implicat în implementarea proiectului (echipa de management și de implementare), respectiv cheltuielile salariale (salariul brut + contribuțiile angajatorului) acordate în baza contractelor de muncă încheiate în conformitate cu prevederile Codului Muncii, respectiv a actelor administrative emise de ordonatorul de credite. Onorariile acordate în baza contractului de prestări servicii încheiate cu persoane juridice, persoane fizice autorizate și/sau persoane care exercită profesii liberale (avocaţi, medici etc.) se vor include la capitolul 5 de buget. Sub-capitolul 1.1. va include numai costuri aferente echipei de management puse la dispoziție de PP, care realizează managementul general al proiectului; se va avea în vedere proporționalitatea costurilor în raport cu complexitatea/valoarea proiectului. După caz, responsabilii de activități ai PP/partenerilor, responsabilul financiar și expertul în achiziții ai partenerilor vor fi încadrați la sub-capitolul 1.2. 
Cheltuielile salariale se determină pe lună sau pe oră, în funcție de situațiile particulare ale activității prestate. Prin introducerea de linii bugetare la sub-capitolul 1.2., se vor lista toate posturile prevăzute a fi remunerate, pe categorii, iar, în paranteză, se vor oferi detalii relevante legate de numărul și denumirea posturilor, norma de lucru planificată (ex., 2 ore/zi, 10 zile/lună). Posturile enumerate in modelul de buget sunt cu titlu de exemplu. Dacă este cazul, cofinanțarea/contribuția privată se va evidenția distinct, în funcție de tipul acesteia: la sub-capitolul 1.3 dacă este vorba de muncă voluntară și la sub-capitolul 1.0 dacă este vorba de bani (costurile se includ în liniile respective - nu se vor introduce linii suplimentare). Pentru cuantificarea în bani a muncii voluntare, se va consulta Ghidul aplicantului. </t>
  </si>
  <si>
    <r>
      <t xml:space="preserve">Expert achiziții </t>
    </r>
    <r>
      <rPr>
        <i/>
        <sz val="10"/>
        <rFont val="Arial"/>
        <family val="2"/>
      </rPr>
      <t>(norma de lucru)</t>
    </r>
  </si>
  <si>
    <t>max 5% din valoarea costurilor eligibile directe ale proiectului</t>
  </si>
  <si>
    <r>
      <t xml:space="preserve">Alte metode </t>
    </r>
    <r>
      <rPr>
        <i/>
        <sz val="10"/>
        <rFont val="Arial"/>
        <family val="2"/>
      </rPr>
      <t>(în cazul entităților din Norvegia)</t>
    </r>
  </si>
  <si>
    <r>
      <t xml:space="preserve">Alte metode </t>
    </r>
    <r>
      <rPr>
        <i/>
        <sz val="10"/>
        <rFont val="Arial"/>
        <family val="2"/>
      </rPr>
      <t>(în cazul entităților din Statele Donatoare)</t>
    </r>
  </si>
  <si>
    <t>TOTAL LEI</t>
  </si>
  <si>
    <t>TOTAL EURO</t>
  </si>
  <si>
    <t>1 EUR=</t>
  </si>
  <si>
    <t>BUGETUL DETALIAT AL PROIECTULUI</t>
  </si>
  <si>
    <t xml:space="preserve">Pot fi decontate costuri (altele decât cele directe și cele exceptate prin art. 8.7 din Regulament) precum: costuri cu personalul administrativ şi auxiliar, costuri legate de spaţiile de birou (ex., încălzire, energie electrică, gaze, apă, curăţenie, chirie care nu intră în costurile directe ale proiectului), costuri administrative (ex., telefon, internet, fax, poştă, copiere, papetărie care nu intră în costurile directe ale proiectului), costuri cu servicii de pază, costuri legate de întreţinerea şi reparaţia echipamentelor şi vehiculelor, taxe financiare şi juridice, conectarea la reţele de calculatoare, alte costuri de administrare necesare implementării activităților proiectului. 
PP/ partenerii din România pot identifica costuri care pot fi decontate fie prin metoda costurilor reale, conform  art. 8.5.1 lit. a) din Regulament, fie prin metoda ratei forfetare, conform art. 8.5.1. lit.c) din Regulament. Partenerii din statele donatoare pot identifica costuri care pot fi decontate conform  art. 8.5.1. lit. a)-d) din Regulament. 
</t>
  </si>
  <si>
    <t>1</t>
  </si>
  <si>
    <t>1.0</t>
  </si>
  <si>
    <t>1.1</t>
  </si>
  <si>
    <t>2.0</t>
  </si>
  <si>
    <t>2.1</t>
  </si>
  <si>
    <t>3.0</t>
  </si>
  <si>
    <t>3</t>
  </si>
  <si>
    <t>4</t>
  </si>
  <si>
    <t>4.0</t>
  </si>
  <si>
    <t>5</t>
  </si>
  <si>
    <t>5.0</t>
  </si>
  <si>
    <t>6.0</t>
  </si>
  <si>
    <t>B.1</t>
  </si>
  <si>
    <t>B.2</t>
  </si>
  <si>
    <t>B.3</t>
  </si>
  <si>
    <t>COSTURI DIRECTE</t>
  </si>
  <si>
    <t>Ex: norma de 6 ore/zi……..lei/luna pentru activitatea (menționați codul activității)</t>
  </si>
  <si>
    <t>Cantitate</t>
  </si>
  <si>
    <t>Cost unitar</t>
  </si>
  <si>
    <r>
      <rPr>
        <sz val="10"/>
        <color theme="0" tint="-0.34998626667073579"/>
        <rFont val="Arial"/>
        <family val="2"/>
      </rPr>
      <t>Responsabil cercetare</t>
    </r>
    <r>
      <rPr>
        <sz val="10"/>
        <rFont val="Arial"/>
        <family val="2"/>
      </rPr>
      <t xml:space="preserve"> </t>
    </r>
    <r>
      <rPr>
        <i/>
        <sz val="10"/>
        <rFont val="Arial"/>
        <family val="2"/>
      </rPr>
      <t>(nr. posturi, norma de lucru)</t>
    </r>
  </si>
  <si>
    <r>
      <t xml:space="preserve">Asistență juridică pentru beneficiari </t>
    </r>
    <r>
      <rPr>
        <i/>
        <sz val="10"/>
        <rFont val="Arial"/>
        <family val="2"/>
      </rPr>
      <t>(descriere: tip, nr. beneficiari etc.)</t>
    </r>
  </si>
  <si>
    <r>
      <t>a. în muncă voluntară</t>
    </r>
    <r>
      <rPr>
        <i/>
        <sz val="10"/>
        <rFont val="Arial"/>
        <family val="2"/>
      </rPr>
      <t xml:space="preserve"> </t>
    </r>
  </si>
  <si>
    <t>Maxim 40% din costul total eligibil al proiectului.</t>
  </si>
  <si>
    <r>
      <rPr>
        <sz val="10"/>
        <color theme="0" tint="-0.34998626667073579"/>
        <rFont val="Arial"/>
        <family val="2"/>
      </rPr>
      <t>Experți...</t>
    </r>
    <r>
      <rPr>
        <sz val="10"/>
        <rFont val="Arial"/>
        <family val="2"/>
      </rPr>
      <t xml:space="preserve"> </t>
    </r>
    <r>
      <rPr>
        <i/>
        <sz val="10"/>
        <rFont val="Arial"/>
        <family val="2"/>
      </rPr>
      <t>(nr. posturi, norma de lucru)</t>
    </r>
  </si>
  <si>
    <t>Se va include valoarea subcapitolelor  1.2 +1.3 + 1.4 + 2 + 4.1 + 4.2 + 4.3 + 5.1,  pe obiectiv de investiție  denumire (ex. Construcție centru în localitatea X), conform devizului general al obiectivului de investiție elaborat de proiectant.
În situația în care PP intenționează să realizeze prin proiect mai multe obiecte de investiție, ce se vor realiza prin contracte de lucrări distincte, se vor introduce linii noi în bugetul proiectului (de exemplu: 3.2.4 Execuție lucrări de construcții pentru obiectivul ... localitatea X și 3.2.5.Execuție  lucrări de construcții Reabilitare ... localitate X). În această situație, pentru fiecare obiect de investiție, se vor include denumirea și valoarea subcapitolelor 1.2 +1.3 + 1.4 + 2 + 4.1 + 4.2 + 4.3 + 5.1 corespunzătoare fiecărui obiect de investiție, conform devizului general al obiectivului de investiție elaborat de proiectant. Costurile sunt necesare pentru activitatea/activitățile  (codul activității)...</t>
  </si>
  <si>
    <t xml:space="preserve">Ex: 1 curs (acreditat/neacreditat) expert minorități naționale pt. 10 pers. * …. lei/pers. Este necesar pentru activitatea/activitățile  (codul activității)...        </t>
  </si>
  <si>
    <t>Ex: 1 tabără la Predeal pt. 100 copii * …. lei/copil (costurile includ cazare, masă, transport etc.). Costurile sunt necesare pentru activitatea/activitățile (codul activității)…</t>
  </si>
  <si>
    <t>Asistență juridică pentru beneficiari (descriere: tip, nr. beneficiari etc.)</t>
  </si>
  <si>
    <t>Maximum 5% din valoarea totală eligibilă a proiectului, dar nu mai mult de 50.000 EUR</t>
  </si>
  <si>
    <t>6.7.1</t>
  </si>
  <si>
    <t>Maximum 10% din valoarea totală eligibilă a proiectului</t>
  </si>
  <si>
    <t>Costuri campanie publică</t>
  </si>
  <si>
    <t xml:space="preserve">Ex: 5 experți ... (2 cu normă de 4 ore/zi * ... lei/lună pentru activitatea (menționați codul activității) .....                                                                                                                                    3 cu normă de 6 ore * …. lei/lună) pentru activitatea (menționați codul activității) .....                                                                                          </t>
  </si>
  <si>
    <r>
      <rPr>
        <sz val="10"/>
        <color theme="0" tint="-0.34998626667073579"/>
        <rFont val="Arial"/>
        <family val="2"/>
      </rPr>
      <t>Expert (menționați domeniul)...</t>
    </r>
    <r>
      <rPr>
        <sz val="10"/>
        <rFont val="Arial"/>
        <family val="2"/>
      </rPr>
      <t xml:space="preserve"> </t>
    </r>
    <r>
      <rPr>
        <i/>
        <sz val="10"/>
        <rFont val="Arial"/>
        <family val="2"/>
      </rPr>
      <t>(nr. posturi, norma de lucru)</t>
    </r>
  </si>
  <si>
    <r>
      <t xml:space="preserve">Transport beneficiari la activitățile curente ale proiectului </t>
    </r>
    <r>
      <rPr>
        <i/>
        <sz val="10"/>
        <rFont val="Arial"/>
        <family val="2"/>
      </rPr>
      <t>(combustibil, bilete, închiriere mijloace de transport etc.)</t>
    </r>
  </si>
  <si>
    <t>Ex: 10 beneficiari * …. Lei/pers. * …. Zile. (Detaliați costurile: taxă timbru, costuri legalizare, taxe notariale etc)</t>
  </si>
  <si>
    <t>Curs InforEuro ianuarie 2021</t>
  </si>
  <si>
    <r>
      <t xml:space="preserve">Include costuri pentru deplasări interne și internaționale în interesul proiectului (transport și/sau diurnă și/sau cazarea personalului și/sau a voluntarilor care participă la realizarea activităților proiectului). Costurile pot fi calculate ca sumă forfetară pe baza regulilor aplicabile Programului (vezi Ordinul 348/2018 si HCD nr 4/XI/2019). Costurile de deplasare pot fi calculate și pe baza </t>
    </r>
    <r>
      <rPr>
        <i/>
        <sz val="11"/>
        <rFont val="Calibri"/>
        <family val="2"/>
        <scheme val="minor"/>
      </rPr>
      <t xml:space="preserve">metodei costurilor reale, </t>
    </r>
    <r>
      <rPr>
        <sz val="11"/>
        <rFont val="Calibri"/>
        <family val="2"/>
        <scheme val="minor"/>
      </rPr>
      <t>doar pe baza unei justificări foarte bine fundamentate</t>
    </r>
    <r>
      <rPr>
        <i/>
        <sz val="11"/>
        <rFont val="Calibri"/>
        <family val="2"/>
        <scheme val="minor"/>
      </rPr>
      <t xml:space="preserve"> </t>
    </r>
    <r>
      <rPr>
        <sz val="11"/>
        <rFont val="Calibri"/>
        <family val="2"/>
        <scheme val="minor"/>
      </rPr>
      <t>(PP și partenerii vor alege metoda de decontare la momentul întocmirii bugetului). În funcție de metoda aleasă, costurile se includ în liniile respective. Se va menționa locul deplasărilor.</t>
    </r>
  </si>
  <si>
    <r>
      <t>Capitolul 3 conține costuri pentru investiții (hard measures) în care sunt cuprinse: costuri pentru echipamente/dotări (inclusiv costuri de depreciere), costuri pentru realizarea unor lucrări de construcții și costuri pentru achiziții de terenuri și/sau imobile. Valoarea totală a investițiilor nu va depăși 40% din costul eligibil total al proiectului (grant + cofinanțare privată, acolo unde e cazul). Costurile cu achizițiile de terenuri și/sau imobile nu vor depăși 10% din costul total eligibil al proiectului (vezi art. 8.6 al Regulamentelor aplicabile).
Sub-capitol</t>
    </r>
    <r>
      <rPr>
        <i/>
        <sz val="11"/>
        <rFont val="Calibri"/>
        <family val="2"/>
        <scheme val="minor"/>
      </rPr>
      <t xml:space="preserve"> 3.1. Costuri cu echipamente și dotări </t>
    </r>
    <r>
      <rPr>
        <sz val="11"/>
        <rFont val="Calibri"/>
        <family val="2"/>
        <scheme val="minor"/>
      </rPr>
      <t xml:space="preserve">include costuri pentru: mobilier (ex., masă, birou, scaun, dulap etc.); aparatură electrocasnică (ex., frigider, aragaz etc.); echipamente electronice și IT (ex., laptop/desktop - inclusiv software, sistem de alarmă, aparat de aer condiționat etc.); mijloace de transport în special pentru transportul beneficiarilor; costuri de depreciere pentru mobilier, echipamente și mijloace de transport; alte echipamente/dotări specifice necesare implementării activităților proiectului (PP le va enumera și detalia, după caz). 
Pentru fiecare pachet, în paranteză, PP va furniza detalii relevante privind achizițiile vizate - bucati, tip. De exemplu, costuri mobilier (10 buc. birouri, 20 buc. scaune, 4 buc cuiere, etc); costuri aparatură electrocasnică și IT (1 buc frigider, 1 buc aragaz, 10 buc calculatoare desktop, inclusiv software necesar, 1 buc aparat aer condiționat, etc.); alte echipamente/dotări specifice (veselă și ustensile de bucătărie - 10 buc. oale, 30 buc. farfurii, 30 buc. tacâmuri, etc). Dacă este cazul, în funcție de particularitățile proiectului, PP poate introduce noi linii bugetare. 
Sub-capitolul </t>
    </r>
    <r>
      <rPr>
        <i/>
        <sz val="11"/>
        <rFont val="Calibri"/>
        <family val="2"/>
        <scheme val="minor"/>
      </rPr>
      <t>3.2. Lucrări de construcții</t>
    </r>
    <r>
      <rPr>
        <sz val="11"/>
        <rFont val="Calibri"/>
        <family val="2"/>
        <scheme val="minor"/>
      </rPr>
      <t xml:space="preserve"> include costuri cu: elaborarea documentațiilor tehnice (documentații avize, documentație pentru obținerea autorizației de construire, proiect tehnic și detalii de execuție, inclusiv asistența din partea proiectantului, verificarea tehnică de calitate a proiectului); dirigenția de șantier asigurată de personal tehnic de specialitate, autorizat; taxe/ avize/autorizații (aviz de securitate la incendiu, autorizație de construire, ISC etc.); execuţie lucrări de construcţii (va fi inclusă valoarea obiectivului de investiție, sau daca e cazul, valoarea pentru fiecare obiect de investiție, conform devizului general întocmit de proiectant pentru lucrări de realizare/extindere/reabilitare/modernizare construcții noi sau existente); materiale de construcții pentru lucrări de construcții realizate în regie proprie.
La sub-capitolul 3.3., pentru achizițiile vizate de</t>
    </r>
    <r>
      <rPr>
        <i/>
        <sz val="11"/>
        <rFont val="Calibri"/>
        <family val="2"/>
        <scheme val="minor"/>
      </rPr>
      <t xml:space="preserve"> teren și imobile,</t>
    </r>
    <r>
      <rPr>
        <sz val="11"/>
        <rFont val="Calibri"/>
        <family val="2"/>
        <scheme val="minor"/>
      </rPr>
      <t xml:space="preserve"> se vor furniza detalii relevante (ex., suprafață teren/imobil). 
Pentru sub-capitolul 3.3. nu se vor introduce linii bugetare.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</si>
</sst>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_(* \(#,##0\);_(* &quot;-&quot;_);_(@_)"/>
    <numFmt numFmtId="44" formatCode="_(&quot;$&quot;* #,##0.00_);_(&quot;$&quot;* \(#,##0.00\);_(&quot;$&quot;* &quot;-&quot;??_);_(@_)"/>
    <numFmt numFmtId="43" formatCode="_(* #,##0.00_);_(* \(#,##0.00\);_(* &quot;-&quot;??_);_(@_)"/>
    <numFmt numFmtId="164" formatCode="_ * #,##0.00_ ;_ * \-#,##0.00_ ;_ * &quot;-&quot;??_ ;_ @_ "/>
    <numFmt numFmtId="165" formatCode="_ [$€-2]\ * #,##0.00_ ;_ [$€-2]\ * \-#,##0.00_ ;_ [$€-2]\ * &quot;-&quot;??_ "/>
    <numFmt numFmtId="166" formatCode="_(&quot;$&quot;\ * #,##0.00_);_(&quot;$&quot;\ * \(#,##0.00\);_(&quot;$&quot;\ * &quot;-&quot;??_);_(@_)"/>
    <numFmt numFmtId="167" formatCode="##0.00"/>
    <numFmt numFmtId="168" formatCode="##0.0"/>
    <numFmt numFmtId="169" formatCode="##0"/>
    <numFmt numFmtId="170" formatCode="0.0"/>
  </numFmts>
  <fonts count="49" x14ac:knownFonts="1">
    <font>
      <sz val="11"/>
      <color theme="1"/>
      <name val="Calibri"/>
      <family val="2"/>
      <scheme val="minor"/>
    </font>
    <font>
      <sz val="11"/>
      <color theme="1"/>
      <name val="Calibri"/>
      <family val="2"/>
      <scheme val="minor"/>
    </font>
    <font>
      <sz val="9"/>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color rgb="FF1F497D"/>
      <name val="Calibri"/>
      <family val="2"/>
      <scheme val="minor"/>
    </font>
    <font>
      <i/>
      <sz val="8"/>
      <color rgb="FF1F497D"/>
      <name val="Calibri"/>
      <family val="2"/>
      <scheme val="minor"/>
    </font>
    <font>
      <sz val="10"/>
      <name val="Arial"/>
      <family val="2"/>
    </font>
    <font>
      <sz val="11"/>
      <name val="Calibri"/>
      <family val="2"/>
      <scheme val="minor"/>
    </font>
    <font>
      <b/>
      <sz val="11"/>
      <name val="Calibri"/>
      <family val="2"/>
      <scheme val="minor"/>
    </font>
    <font>
      <i/>
      <sz val="11"/>
      <name val="Calibri"/>
      <family val="2"/>
      <scheme val="minor"/>
    </font>
    <font>
      <sz val="8"/>
      <color theme="1"/>
      <name val="Calibri"/>
      <family val="2"/>
      <scheme val="minor"/>
    </font>
    <font>
      <b/>
      <sz val="11"/>
      <name val="Arial"/>
      <family val="2"/>
    </font>
    <font>
      <b/>
      <sz val="10"/>
      <name val="Arial"/>
      <family val="2"/>
    </font>
    <font>
      <sz val="10"/>
      <color theme="1"/>
      <name val="Arial"/>
      <family val="2"/>
    </font>
    <font>
      <b/>
      <sz val="10"/>
      <color theme="1"/>
      <name val="Arial"/>
      <family val="2"/>
    </font>
    <font>
      <b/>
      <sz val="9"/>
      <name val="Arial"/>
      <family val="2"/>
    </font>
    <font>
      <sz val="9"/>
      <color theme="1"/>
      <name val="Arial"/>
      <family val="2"/>
    </font>
    <font>
      <i/>
      <sz val="10"/>
      <name val="Arial"/>
      <family val="2"/>
    </font>
    <font>
      <b/>
      <i/>
      <sz val="10"/>
      <color theme="1"/>
      <name val="Arial"/>
      <family val="2"/>
    </font>
    <font>
      <b/>
      <i/>
      <sz val="10"/>
      <name val="Arial"/>
      <family val="2"/>
    </font>
    <font>
      <sz val="10"/>
      <color theme="0" tint="-0.34998626667073579"/>
      <name val="Arial"/>
      <family val="2"/>
    </font>
    <font>
      <i/>
      <sz val="10"/>
      <color rgb="FFFF0000"/>
      <name val="Arial"/>
      <family val="2"/>
    </font>
    <font>
      <sz val="10"/>
      <color rgb="FFFF0000"/>
      <name val="Arial"/>
      <family val="2"/>
    </font>
    <font>
      <i/>
      <sz val="10"/>
      <color theme="1"/>
      <name val="Arial"/>
      <family val="2"/>
    </font>
    <font>
      <u/>
      <sz val="10"/>
      <color theme="1"/>
      <name val="Arial"/>
      <family val="2"/>
    </font>
    <font>
      <b/>
      <sz val="11"/>
      <color theme="1"/>
      <name val="Calibri"/>
      <family val="2"/>
      <scheme val="minor"/>
    </font>
    <font>
      <sz val="10"/>
      <color theme="0" tint="-0.499984740745262"/>
      <name val="Arial"/>
      <family val="2"/>
    </font>
    <font>
      <sz val="9"/>
      <color indexed="81"/>
      <name val="Tahoma"/>
      <family val="2"/>
    </font>
    <font>
      <b/>
      <sz val="9"/>
      <color indexed="81"/>
      <name val="Tahoma"/>
      <family val="2"/>
    </font>
    <font>
      <b/>
      <sz val="8"/>
      <color theme="1"/>
      <name val="Arial"/>
      <family val="2"/>
    </font>
    <font>
      <b/>
      <sz val="8"/>
      <name val="Arial"/>
      <family val="2"/>
    </font>
    <font>
      <sz val="9"/>
      <color theme="1"/>
      <name val="Calibri"/>
      <family val="2"/>
      <scheme val="minor"/>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rgb="FF95B3D7"/>
        <bgColor indexed="64"/>
      </patternFill>
    </fill>
    <fill>
      <patternFill patternType="solid">
        <fgColor rgb="FF99FFCC"/>
        <bgColor indexed="64"/>
      </patternFill>
    </fill>
    <fill>
      <patternFill patternType="solid">
        <fgColor theme="0" tint="-0.14999847407452621"/>
        <bgColor indexed="64"/>
      </patternFill>
    </fill>
    <fill>
      <patternFill patternType="solid">
        <fgColor rgb="FFFEDFA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indexed="42"/>
        <bgColor indexed="64"/>
      </patternFill>
    </fill>
    <fill>
      <patternFill patternType="solid">
        <fgColor indexed="22"/>
        <bgColor indexed="64"/>
      </patternFill>
    </fill>
    <fill>
      <patternFill patternType="solid">
        <fgColor theme="9" tint="0.59999389629810485"/>
        <bgColor indexed="64"/>
      </patternFill>
    </fill>
    <fill>
      <patternFill patternType="solid">
        <fgColor theme="0" tint="-0.249977111117893"/>
        <bgColor indexed="64"/>
      </patternFill>
    </fill>
  </fills>
  <borders count="7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rgb="FFFFFFFF"/>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s>
  <cellStyleXfs count="659">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5" borderId="0" applyNumberFormat="0" applyBorder="0" applyAlignment="0" applyProtection="0"/>
    <xf numFmtId="0" fontId="3" fillId="9" borderId="0" applyNumberFormat="0" applyBorder="0" applyAlignment="0" applyProtection="0"/>
    <xf numFmtId="0" fontId="3" fillId="12" borderId="0" applyNumberFormat="0" applyBorder="0" applyAlignment="0" applyProtection="0"/>
    <xf numFmtId="0" fontId="4" fillId="13"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20" borderId="0" applyNumberFormat="0" applyBorder="0" applyAlignment="0" applyProtection="0"/>
    <xf numFmtId="0" fontId="5" fillId="3" borderId="0" applyNumberFormat="0" applyBorder="0" applyAlignment="0" applyProtection="0"/>
    <xf numFmtId="0" fontId="6" fillId="8" borderId="1" applyNumberFormat="0" applyAlignment="0" applyProtection="0"/>
    <xf numFmtId="0" fontId="7" fillId="21" borderId="2" applyNumberFormat="0" applyAlignment="0" applyProtection="0"/>
    <xf numFmtId="164"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4" fillId="8" borderId="1" applyNumberFormat="0" applyAlignment="0" applyProtection="0"/>
    <xf numFmtId="0" fontId="15" fillId="0" borderId="6" applyNumberFormat="0" applyFill="0" applyAlignment="0" applyProtection="0"/>
    <xf numFmtId="41" fontId="8" fillId="0" borderId="0" applyFont="0" applyFill="0" applyBorder="0" applyAlignment="0" applyProtection="0"/>
    <xf numFmtId="43" fontId="8" fillId="0" borderId="0" applyFont="0" applyFill="0" applyBorder="0" applyAlignment="0" applyProtection="0"/>
    <xf numFmtId="0"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8" fillId="0" borderId="0" applyNumberForma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166" fontId="3" fillId="0" borderId="0" applyFont="0" applyFill="0" applyBorder="0" applyAlignment="0" applyProtection="0"/>
    <xf numFmtId="44" fontId="2" fillId="0" borderId="0" applyFont="0" applyFill="0" applyBorder="0" applyAlignment="0" applyProtection="0"/>
    <xf numFmtId="0" fontId="16"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8" fillId="0" borderId="0" applyFill="0"/>
    <xf numFmtId="0" fontId="8" fillId="0" borderId="0"/>
    <xf numFmtId="0" fontId="8" fillId="0" borderId="0"/>
    <xf numFmtId="0" fontId="1" fillId="0" borderId="0"/>
    <xf numFmtId="0" fontId="1" fillId="0" borderId="0"/>
    <xf numFmtId="0" fontId="1" fillId="0" borderId="0"/>
    <xf numFmtId="0" fontId="8" fillId="0" borderId="0" applyFill="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8" fillId="0" borderId="0" applyFill="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applyFill="0"/>
    <xf numFmtId="0" fontId="8" fillId="0" borderId="0"/>
    <xf numFmtId="0" fontId="2"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pplyFill="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23" borderId="7" applyNumberFormat="0" applyFont="0" applyAlignment="0" applyProtection="0"/>
    <xf numFmtId="0" fontId="3" fillId="23" borderId="7" applyNumberFormat="0" applyFont="0" applyAlignment="0" applyProtection="0"/>
    <xf numFmtId="0" fontId="17" fillId="8"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NumberForma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23" fillId="0" borderId="0"/>
    <xf numFmtId="9" fontId="23" fillId="0" borderId="0" applyFont="0" applyFill="0" applyBorder="0" applyAlignment="0" applyProtection="0"/>
    <xf numFmtId="43" fontId="1" fillId="0" borderId="0" applyFont="0" applyFill="0" applyBorder="0" applyAlignment="0" applyProtection="0"/>
  </cellStyleXfs>
  <cellXfs count="404">
    <xf numFmtId="0" fontId="0" fillId="0" borderId="0" xfId="0"/>
    <xf numFmtId="0" fontId="21" fillId="24" borderId="13" xfId="0" applyFont="1" applyFill="1" applyBorder="1" applyAlignment="1">
      <alignment vertical="center" wrapText="1"/>
    </xf>
    <xf numFmtId="0" fontId="21" fillId="24" borderId="14" xfId="0" applyFont="1" applyFill="1" applyBorder="1" applyAlignment="1">
      <alignment vertical="center" wrapText="1"/>
    </xf>
    <xf numFmtId="0" fontId="21" fillId="24" borderId="13" xfId="0" applyFont="1" applyFill="1" applyBorder="1" applyAlignment="1">
      <alignment vertical="center" wrapText="1"/>
    </xf>
    <xf numFmtId="0" fontId="21" fillId="24" borderId="11" xfId="0" applyFont="1" applyFill="1" applyBorder="1" applyAlignment="1">
      <alignment vertical="center" wrapText="1"/>
    </xf>
    <xf numFmtId="0" fontId="21" fillId="24" borderId="10" xfId="0" applyFont="1" applyFill="1" applyBorder="1" applyAlignment="1">
      <alignment vertical="center" wrapText="1"/>
    </xf>
    <xf numFmtId="0" fontId="0" fillId="0" borderId="0" xfId="0" applyFont="1"/>
    <xf numFmtId="0" fontId="24" fillId="0" borderId="0" xfId="0" applyFont="1"/>
    <xf numFmtId="0" fontId="0" fillId="0" borderId="0" xfId="0" applyFont="1" applyFill="1"/>
    <xf numFmtId="0" fontId="0" fillId="0" borderId="0" xfId="0" applyFill="1"/>
    <xf numFmtId="0" fontId="24" fillId="0" borderId="22" xfId="0" applyFont="1" applyBorder="1" applyAlignment="1">
      <alignment horizontal="left" vertical="top" wrapText="1"/>
    </xf>
    <xf numFmtId="0" fontId="24" fillId="0" borderId="22" xfId="0" applyFont="1" applyBorder="1" applyAlignment="1">
      <alignment vertical="top" wrapText="1"/>
    </xf>
    <xf numFmtId="0" fontId="25" fillId="0" borderId="34" xfId="0" applyFont="1" applyFill="1" applyBorder="1" applyAlignment="1">
      <alignment horizontal="left" vertical="top" wrapText="1"/>
    </xf>
    <xf numFmtId="0" fontId="24" fillId="0" borderId="33" xfId="0" applyFont="1" applyBorder="1" applyAlignment="1">
      <alignment vertical="top" wrapText="1"/>
    </xf>
    <xf numFmtId="0" fontId="24" fillId="0" borderId="19"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35" xfId="0" applyFont="1" applyFill="1" applyBorder="1" applyAlignment="1">
      <alignment horizontal="left" vertical="top" wrapText="1"/>
    </xf>
    <xf numFmtId="0" fontId="25" fillId="0" borderId="19" xfId="0" applyFont="1" applyFill="1" applyBorder="1" applyAlignment="1">
      <alignment horizontal="left" vertical="top" wrapText="1"/>
    </xf>
    <xf numFmtId="0" fontId="25" fillId="0" borderId="23" xfId="0" applyFont="1" applyFill="1" applyBorder="1" applyAlignment="1">
      <alignment horizontal="left" vertical="top" wrapText="1"/>
    </xf>
    <xf numFmtId="0" fontId="24" fillId="0" borderId="25" xfId="0" applyFont="1" applyBorder="1" applyAlignment="1">
      <alignment vertical="top" wrapText="1"/>
    </xf>
    <xf numFmtId="0" fontId="24" fillId="0" borderId="16" xfId="0" applyFont="1" applyBorder="1" applyAlignment="1">
      <alignment vertical="top" wrapText="1"/>
    </xf>
    <xf numFmtId="0" fontId="29" fillId="0" borderId="0" xfId="0" applyFont="1"/>
    <xf numFmtId="3" fontId="29" fillId="0" borderId="0" xfId="0" applyNumberFormat="1" applyFont="1" applyFill="1" applyAlignment="1">
      <alignment horizontal="center"/>
    </xf>
    <xf numFmtId="0" fontId="29" fillId="31" borderId="41" xfId="0" applyFont="1" applyFill="1" applyBorder="1" applyAlignment="1">
      <alignment vertical="center" wrapText="1"/>
    </xf>
    <xf numFmtId="0" fontId="29" fillId="0" borderId="19" xfId="0" applyFont="1" applyBorder="1" applyAlignment="1">
      <alignment horizontal="center" vertical="center"/>
    </xf>
    <xf numFmtId="0" fontId="29" fillId="0" borderId="16" xfId="0" applyFont="1" applyBorder="1" applyAlignment="1">
      <alignment vertical="center" wrapText="1"/>
    </xf>
    <xf numFmtId="0" fontId="29" fillId="31" borderId="19" xfId="0" applyFont="1" applyFill="1" applyBorder="1" applyAlignment="1">
      <alignment horizontal="center" vertical="center"/>
    </xf>
    <xf numFmtId="0" fontId="29" fillId="31" borderId="16" xfId="0" applyFont="1" applyFill="1" applyBorder="1" applyAlignment="1">
      <alignment vertical="center" wrapText="1"/>
    </xf>
    <xf numFmtId="4" fontId="29" fillId="32" borderId="24" xfId="0" applyNumberFormat="1" applyFont="1" applyFill="1" applyBorder="1" applyAlignment="1">
      <alignment vertical="center" wrapText="1"/>
    </xf>
    <xf numFmtId="0" fontId="30" fillId="0" borderId="0" xfId="0" applyFont="1"/>
    <xf numFmtId="0" fontId="29" fillId="33" borderId="13" xfId="0" applyFont="1" applyFill="1" applyBorder="1" applyAlignment="1">
      <alignment horizontal="center" vertical="top" wrapText="1"/>
    </xf>
    <xf numFmtId="0" fontId="29" fillId="33" borderId="17" xfId="0" applyFont="1" applyFill="1" applyBorder="1" applyAlignment="1">
      <alignment horizontal="center" vertical="top" wrapText="1"/>
    </xf>
    <xf numFmtId="0" fontId="29" fillId="33" borderId="18" xfId="0" applyFont="1" applyFill="1" applyBorder="1" applyAlignment="1">
      <alignment horizontal="center" vertical="top" wrapText="1"/>
    </xf>
    <xf numFmtId="0" fontId="29" fillId="31" borderId="51" xfId="0" applyFont="1" applyFill="1" applyBorder="1" applyAlignment="1">
      <alignment horizontal="center" vertical="center" wrapText="1"/>
    </xf>
    <xf numFmtId="4" fontId="30" fillId="0" borderId="16" xfId="0" applyNumberFormat="1" applyFont="1" applyBorder="1" applyAlignment="1">
      <alignment vertical="top" wrapText="1"/>
    </xf>
    <xf numFmtId="4" fontId="30" fillId="0" borderId="55" xfId="0" applyNumberFormat="1" applyFont="1" applyBorder="1" applyAlignment="1">
      <alignment vertical="top" wrapText="1"/>
    </xf>
    <xf numFmtId="4" fontId="30" fillId="31" borderId="16" xfId="0" applyNumberFormat="1" applyFont="1" applyFill="1" applyBorder="1" applyAlignment="1">
      <alignment vertical="top" wrapText="1"/>
    </xf>
    <xf numFmtId="4" fontId="30" fillId="31" borderId="55" xfId="0" applyNumberFormat="1" applyFont="1" applyFill="1" applyBorder="1" applyAlignment="1">
      <alignment vertical="top" wrapText="1"/>
    </xf>
    <xf numFmtId="0" fontId="30" fillId="0" borderId="0" xfId="0" applyFont="1" applyAlignment="1">
      <alignment vertical="top" wrapText="1"/>
    </xf>
    <xf numFmtId="0" fontId="30" fillId="0" borderId="0" xfId="0" applyFont="1" applyFill="1" applyBorder="1" applyAlignment="1">
      <alignment vertical="top" wrapText="1"/>
    </xf>
    <xf numFmtId="4" fontId="32" fillId="28" borderId="39" xfId="0" applyNumberFormat="1" applyFont="1" applyFill="1" applyBorder="1" applyAlignment="1">
      <alignment horizontal="center" vertical="center" wrapText="1"/>
    </xf>
    <xf numFmtId="4" fontId="32" fillId="28" borderId="40" xfId="0" applyNumberFormat="1" applyFont="1" applyFill="1" applyBorder="1" applyAlignment="1">
      <alignment horizontal="center" vertical="center" wrapText="1"/>
    </xf>
    <xf numFmtId="4" fontId="32" fillId="25" borderId="39" xfId="0" applyNumberFormat="1" applyFont="1" applyFill="1" applyBorder="1" applyAlignment="1">
      <alignment horizontal="center" vertical="center" wrapText="1"/>
    </xf>
    <xf numFmtId="4" fontId="32" fillId="25" borderId="40" xfId="0" applyNumberFormat="1" applyFont="1" applyFill="1" applyBorder="1" applyAlignment="1">
      <alignment horizontal="center" vertical="center" wrapText="1"/>
    </xf>
    <xf numFmtId="0" fontId="30" fillId="0" borderId="0" xfId="0" applyFont="1" applyAlignment="1">
      <alignment horizontal="center" vertical="center"/>
    </xf>
    <xf numFmtId="0" fontId="8" fillId="0" borderId="0" xfId="0" applyFont="1" applyAlignment="1">
      <alignment horizontal="center" vertical="center"/>
    </xf>
    <xf numFmtId="4" fontId="8" fillId="0" borderId="0" xfId="0" applyNumberFormat="1" applyFont="1" applyAlignment="1">
      <alignment horizontal="right"/>
    </xf>
    <xf numFmtId="0" fontId="29" fillId="0" borderId="0" xfId="0" applyFont="1" applyAlignment="1">
      <alignment horizontal="right"/>
    </xf>
    <xf numFmtId="49" fontId="31" fillId="26" borderId="48" xfId="0" applyNumberFormat="1" applyFont="1" applyFill="1" applyBorder="1" applyAlignment="1">
      <alignment horizontal="center" vertical="center"/>
    </xf>
    <xf numFmtId="0" fontId="31" fillId="26" borderId="45" xfId="0" applyFont="1" applyFill="1" applyBorder="1" applyAlignment="1">
      <alignment horizontal="left" vertical="center" wrapText="1"/>
    </xf>
    <xf numFmtId="49" fontId="35" fillId="0" borderId="48" xfId="0" applyNumberFormat="1" applyFont="1" applyFill="1" applyBorder="1" applyAlignment="1">
      <alignment horizontal="center" vertical="center"/>
    </xf>
    <xf numFmtId="0" fontId="35" fillId="0" borderId="45" xfId="0" applyFont="1" applyFill="1" applyBorder="1" applyAlignment="1">
      <alignment horizontal="left" vertical="center" wrapText="1"/>
    </xf>
    <xf numFmtId="0" fontId="30" fillId="0" borderId="48" xfId="0" applyFont="1" applyBorder="1" applyAlignment="1">
      <alignment horizontal="center" vertical="center"/>
    </xf>
    <xf numFmtId="0" fontId="8" fillId="0" borderId="45" xfId="0" applyNumberFormat="1" applyFont="1" applyBorder="1" applyAlignment="1" applyProtection="1">
      <alignment vertical="center" wrapText="1"/>
      <protection locked="0"/>
    </xf>
    <xf numFmtId="0" fontId="34" fillId="0" borderId="16" xfId="0" applyNumberFormat="1" applyFont="1" applyBorder="1" applyAlignment="1" applyProtection="1">
      <alignment horizontal="center" vertical="center" wrapText="1"/>
      <protection locked="0"/>
    </xf>
    <xf numFmtId="168" fontId="36" fillId="0" borderId="48" xfId="0" applyNumberFormat="1" applyFont="1" applyFill="1" applyBorder="1" applyAlignment="1" applyProtection="1">
      <alignment horizontal="center" vertical="center"/>
      <protection locked="0"/>
    </xf>
    <xf numFmtId="0" fontId="36" fillId="0" borderId="45" xfId="0" applyFont="1" applyFill="1" applyBorder="1" applyAlignment="1" applyProtection="1">
      <alignment horizontal="left" vertical="center" wrapText="1"/>
      <protection locked="0"/>
    </xf>
    <xf numFmtId="0" fontId="8" fillId="0" borderId="45" xfId="0" applyNumberFormat="1" applyFont="1" applyBorder="1" applyAlignment="1" applyProtection="1">
      <alignment horizontal="left" vertical="center" wrapText="1"/>
      <protection locked="0"/>
    </xf>
    <xf numFmtId="0" fontId="30" fillId="0" borderId="48" xfId="0" applyFont="1" applyBorder="1" applyAlignment="1">
      <alignment horizontal="center" vertical="center" wrapText="1"/>
    </xf>
    <xf numFmtId="0" fontId="34" fillId="0" borderId="45" xfId="0" applyFont="1" applyBorder="1" applyAlignment="1">
      <alignment vertical="center" wrapText="1"/>
    </xf>
    <xf numFmtId="3" fontId="34" fillId="0" borderId="16" xfId="0" applyNumberFormat="1" applyFont="1" applyBorder="1" applyAlignment="1">
      <alignment horizontal="center" vertical="center" wrapText="1"/>
    </xf>
    <xf numFmtId="168" fontId="36" fillId="29" borderId="48" xfId="0" applyNumberFormat="1" applyFont="1" applyFill="1" applyBorder="1" applyAlignment="1" applyProtection="1">
      <alignment horizontal="center" vertical="center"/>
      <protection locked="0"/>
    </xf>
    <xf numFmtId="0" fontId="36" fillId="29" borderId="45" xfId="0" applyFont="1" applyFill="1" applyBorder="1" applyAlignment="1" applyProtection="1">
      <alignment horizontal="left" vertical="center" wrapText="1"/>
      <protection locked="0"/>
    </xf>
    <xf numFmtId="168" fontId="34" fillId="29" borderId="48" xfId="0" applyNumberFormat="1" applyFont="1" applyFill="1" applyBorder="1" applyAlignment="1" applyProtection="1">
      <alignment horizontal="center" vertical="center"/>
      <protection locked="0"/>
    </xf>
    <xf numFmtId="0" fontId="34" fillId="29" borderId="45" xfId="0" applyFont="1" applyFill="1" applyBorder="1" applyAlignment="1" applyProtection="1">
      <alignment horizontal="left" vertical="center" wrapText="1"/>
      <protection locked="0"/>
    </xf>
    <xf numFmtId="49" fontId="35" fillId="29" borderId="48" xfId="0" applyNumberFormat="1" applyFont="1" applyFill="1" applyBorder="1" applyAlignment="1">
      <alignment horizontal="center" vertical="center"/>
    </xf>
    <xf numFmtId="167" fontId="36" fillId="29" borderId="45" xfId="0" applyNumberFormat="1" applyFont="1" applyFill="1" applyBorder="1" applyAlignment="1" applyProtection="1">
      <alignment vertical="center" wrapText="1"/>
      <protection locked="0"/>
    </xf>
    <xf numFmtId="3" fontId="36" fillId="29" borderId="16" xfId="0" applyNumberFormat="1" applyFont="1" applyFill="1" applyBorder="1" applyAlignment="1" applyProtection="1">
      <alignment vertical="center"/>
      <protection locked="0"/>
    </xf>
    <xf numFmtId="0" fontId="35" fillId="0" borderId="45" xfId="0" applyFont="1" applyFill="1" applyBorder="1" applyAlignment="1" applyProtection="1">
      <alignment horizontal="left" vertical="center" wrapText="1"/>
      <protection locked="0"/>
    </xf>
    <xf numFmtId="0" fontId="30" fillId="0" borderId="45" xfId="0" applyFont="1" applyFill="1" applyBorder="1" applyAlignment="1" applyProtection="1">
      <alignment vertical="center" wrapText="1"/>
      <protection locked="0"/>
    </xf>
    <xf numFmtId="3" fontId="29" fillId="29" borderId="16" xfId="0" applyNumberFormat="1" applyFont="1" applyFill="1" applyBorder="1" applyAlignment="1" applyProtection="1">
      <alignment vertical="center"/>
      <protection locked="0"/>
    </xf>
    <xf numFmtId="3" fontId="31" fillId="0" borderId="16" xfId="0" applyNumberFormat="1" applyFont="1" applyFill="1" applyBorder="1" applyAlignment="1">
      <alignment horizontal="left" vertical="center" wrapText="1"/>
    </xf>
    <xf numFmtId="0" fontId="8" fillId="0" borderId="45" xfId="0" applyFont="1" applyFill="1" applyBorder="1" applyAlignment="1" applyProtection="1">
      <alignment horizontal="left" vertical="center" wrapText="1"/>
      <protection locked="0"/>
    </xf>
    <xf numFmtId="0" fontId="35" fillId="0" borderId="48" xfId="0" applyFont="1" applyFill="1" applyBorder="1" applyAlignment="1">
      <alignment horizontal="center" vertical="center" wrapText="1"/>
    </xf>
    <xf numFmtId="0" fontId="8" fillId="0" borderId="45" xfId="0" applyFont="1" applyFill="1" applyBorder="1" applyAlignment="1" applyProtection="1">
      <alignment vertical="center" wrapText="1"/>
      <protection locked="0"/>
    </xf>
    <xf numFmtId="0" fontId="8" fillId="0" borderId="45" xfId="0" applyFont="1" applyFill="1" applyBorder="1" applyAlignment="1">
      <alignment vertical="center" wrapText="1"/>
    </xf>
    <xf numFmtId="0" fontId="8" fillId="0" borderId="45" xfId="0" applyFont="1" applyBorder="1" applyAlignment="1">
      <alignment vertical="center" wrapText="1"/>
    </xf>
    <xf numFmtId="3" fontId="34" fillId="0" borderId="16" xfId="0" applyNumberFormat="1" applyFont="1" applyFill="1" applyBorder="1" applyAlignment="1" applyProtection="1">
      <alignment horizontal="center" vertical="center" wrapText="1"/>
      <protection locked="0"/>
    </xf>
    <xf numFmtId="0" fontId="34" fillId="30" borderId="45" xfId="0" applyFont="1" applyFill="1" applyBorder="1" applyAlignment="1">
      <alignment vertical="center" wrapText="1"/>
    </xf>
    <xf numFmtId="0" fontId="30" fillId="0" borderId="48" xfId="0" applyFont="1" applyFill="1" applyBorder="1" applyAlignment="1">
      <alignment horizontal="center" vertical="center"/>
    </xf>
    <xf numFmtId="3" fontId="35" fillId="26" borderId="16" xfId="0" applyNumberFormat="1" applyFont="1" applyFill="1" applyBorder="1" applyAlignment="1">
      <alignment vertical="center" wrapText="1"/>
    </xf>
    <xf numFmtId="3" fontId="35" fillId="26" borderId="16" xfId="0" applyNumberFormat="1" applyFont="1" applyFill="1" applyBorder="1" applyAlignment="1">
      <alignment horizontal="right" vertical="center" wrapText="1"/>
    </xf>
    <xf numFmtId="0" fontId="8" fillId="0" borderId="45" xfId="86" applyFont="1" applyBorder="1" applyAlignment="1">
      <alignment vertical="center" wrapText="1"/>
    </xf>
    <xf numFmtId="0" fontId="8" fillId="30" borderId="45" xfId="0" applyFont="1" applyFill="1" applyBorder="1" applyAlignment="1">
      <alignment vertical="center" wrapText="1"/>
    </xf>
    <xf numFmtId="0" fontId="31" fillId="26" borderId="48" xfId="0" applyFont="1" applyFill="1" applyBorder="1" applyAlignment="1">
      <alignment horizontal="center" vertical="center" wrapText="1"/>
    </xf>
    <xf numFmtId="0" fontId="29" fillId="26" borderId="45" xfId="0" applyFont="1" applyFill="1" applyBorder="1" applyAlignment="1" applyProtection="1">
      <alignment horizontal="left" vertical="center" wrapText="1"/>
      <protection locked="0"/>
    </xf>
    <xf numFmtId="0" fontId="35" fillId="0" borderId="48" xfId="0" applyFont="1" applyBorder="1" applyAlignment="1">
      <alignment horizontal="center" vertical="center" wrapText="1"/>
    </xf>
    <xf numFmtId="0" fontId="36" fillId="0" borderId="45" xfId="0" applyFont="1" applyBorder="1" applyAlignment="1">
      <alignment vertical="center" wrapText="1"/>
    </xf>
    <xf numFmtId="49" fontId="35" fillId="29" borderId="49" xfId="0" applyNumberFormat="1" applyFont="1" applyFill="1" applyBorder="1" applyAlignment="1">
      <alignment horizontal="center" vertical="center"/>
    </xf>
    <xf numFmtId="0" fontId="31" fillId="26" borderId="36" xfId="0" applyFont="1" applyFill="1" applyBorder="1" applyAlignment="1">
      <alignment horizontal="center" vertical="center" wrapText="1"/>
    </xf>
    <xf numFmtId="0" fontId="29" fillId="26" borderId="43" xfId="0" applyFont="1" applyFill="1" applyBorder="1" applyAlignment="1">
      <alignment horizontal="justify" vertical="center" wrapText="1"/>
    </xf>
    <xf numFmtId="0" fontId="29" fillId="0" borderId="44" xfId="0" applyFont="1" applyFill="1" applyBorder="1" applyAlignment="1">
      <alignment horizontal="justify" vertical="center" wrapText="1"/>
    </xf>
    <xf numFmtId="0" fontId="29" fillId="0" borderId="56" xfId="0" applyFont="1" applyBorder="1" applyAlignment="1">
      <alignment horizontal="left" vertical="center" wrapText="1"/>
    </xf>
    <xf numFmtId="0" fontId="29" fillId="0" borderId="45" xfId="0" applyFont="1" applyBorder="1" applyAlignment="1">
      <alignment horizontal="justify" vertical="center" wrapText="1"/>
    </xf>
    <xf numFmtId="0" fontId="29" fillId="0" borderId="46" xfId="0" applyFont="1" applyBorder="1" applyAlignment="1">
      <alignment horizontal="justify" vertical="center" wrapText="1"/>
    </xf>
    <xf numFmtId="4" fontId="30" fillId="0" borderId="0" xfId="0" applyNumberFormat="1" applyFont="1" applyAlignment="1">
      <alignment horizontal="right"/>
    </xf>
    <xf numFmtId="0" fontId="31" fillId="0" borderId="0" xfId="0" applyFont="1" applyAlignment="1">
      <alignment horizontal="left" vertical="top" wrapText="1"/>
    </xf>
    <xf numFmtId="0" fontId="29" fillId="0" borderId="44" xfId="0" applyFont="1" applyBorder="1" applyAlignment="1">
      <alignment horizontal="left" vertical="top" wrapText="1"/>
    </xf>
    <xf numFmtId="0" fontId="29" fillId="0" borderId="58" xfId="0" applyFont="1" applyBorder="1" applyAlignment="1">
      <alignment horizontal="left" vertical="top" wrapText="1"/>
    </xf>
    <xf numFmtId="49" fontId="31" fillId="26" borderId="48" xfId="0" applyNumberFormat="1" applyFont="1" applyFill="1" applyBorder="1" applyAlignment="1">
      <alignment horizontal="center" vertical="top" wrapText="1"/>
    </xf>
    <xf numFmtId="0" fontId="31" fillId="26" borderId="45" xfId="0" applyFont="1" applyFill="1" applyBorder="1" applyAlignment="1">
      <alignment horizontal="left" vertical="top" wrapText="1"/>
    </xf>
    <xf numFmtId="0" fontId="31" fillId="26" borderId="55" xfId="0" applyFont="1" applyFill="1" applyBorder="1" applyAlignment="1">
      <alignment horizontal="left" vertical="top" wrapText="1"/>
    </xf>
    <xf numFmtId="49" fontId="35" fillId="0" borderId="48" xfId="0" applyNumberFormat="1" applyFont="1" applyFill="1" applyBorder="1" applyAlignment="1">
      <alignment horizontal="center" vertical="top" wrapText="1"/>
    </xf>
    <xf numFmtId="0" fontId="35" fillId="0" borderId="45" xfId="0" applyFont="1" applyFill="1" applyBorder="1" applyAlignment="1">
      <alignment horizontal="left" vertical="top" wrapText="1"/>
    </xf>
    <xf numFmtId="0" fontId="35" fillId="0" borderId="55" xfId="0" applyFont="1" applyFill="1" applyBorder="1" applyAlignment="1">
      <alignment horizontal="left" vertical="top" wrapText="1"/>
    </xf>
    <xf numFmtId="0" fontId="30" fillId="0" borderId="48" xfId="0" applyFont="1" applyBorder="1" applyAlignment="1">
      <alignment horizontal="center" vertical="top" wrapText="1"/>
    </xf>
    <xf numFmtId="0" fontId="8" fillId="0" borderId="45" xfId="0" applyNumberFormat="1" applyFont="1" applyBorder="1" applyAlignment="1" applyProtection="1">
      <alignment vertical="top" wrapText="1"/>
      <protection locked="0"/>
    </xf>
    <xf numFmtId="0" fontId="8" fillId="0" borderId="55" xfId="0" applyNumberFormat="1" applyFont="1" applyBorder="1" applyAlignment="1" applyProtection="1">
      <alignment vertical="top" wrapText="1"/>
      <protection locked="0"/>
    </xf>
    <xf numFmtId="168" fontId="36" fillId="0" borderId="48" xfId="0" applyNumberFormat="1" applyFont="1" applyFill="1" applyBorder="1" applyAlignment="1" applyProtection="1">
      <alignment horizontal="center" vertical="top" wrapText="1"/>
      <protection locked="0"/>
    </xf>
    <xf numFmtId="0" fontId="36" fillId="0" borderId="45" xfId="0" applyFont="1" applyFill="1" applyBorder="1" applyAlignment="1" applyProtection="1">
      <alignment horizontal="left" vertical="top" wrapText="1"/>
      <protection locked="0"/>
    </xf>
    <xf numFmtId="0" fontId="36" fillId="0" borderId="55" xfId="0" applyFont="1" applyFill="1" applyBorder="1" applyAlignment="1" applyProtection="1">
      <alignment horizontal="left" vertical="top" wrapText="1"/>
      <protection locked="0"/>
    </xf>
    <xf numFmtId="0" fontId="8" fillId="0" borderId="45" xfId="0" applyNumberFormat="1" applyFont="1" applyBorder="1" applyAlignment="1" applyProtection="1">
      <alignment horizontal="left" vertical="top" wrapText="1"/>
      <protection locked="0"/>
    </xf>
    <xf numFmtId="0" fontId="8" fillId="0" borderId="55" xfId="0" applyNumberFormat="1" applyFont="1" applyBorder="1" applyAlignment="1" applyProtection="1">
      <alignment horizontal="left" vertical="top" wrapText="1"/>
      <protection locked="0"/>
    </xf>
    <xf numFmtId="0" fontId="30" fillId="0" borderId="22" xfId="0" applyFont="1" applyBorder="1" applyAlignment="1">
      <alignment vertical="top" wrapText="1"/>
    </xf>
    <xf numFmtId="0" fontId="34" fillId="0" borderId="45" xfId="0" applyFont="1" applyBorder="1" applyAlignment="1">
      <alignment vertical="top" wrapText="1"/>
    </xf>
    <xf numFmtId="0" fontId="34" fillId="0" borderId="55" xfId="0" applyFont="1" applyBorder="1" applyAlignment="1">
      <alignment vertical="top" wrapText="1"/>
    </xf>
    <xf numFmtId="168" fontId="36" fillId="29" borderId="48" xfId="0" applyNumberFormat="1" applyFont="1" applyFill="1" applyBorder="1" applyAlignment="1" applyProtection="1">
      <alignment horizontal="center" vertical="top" wrapText="1"/>
      <protection locked="0"/>
    </xf>
    <xf numFmtId="0" fontId="36" fillId="29" borderId="45" xfId="0" applyFont="1" applyFill="1" applyBorder="1" applyAlignment="1" applyProtection="1">
      <alignment horizontal="left" vertical="top" wrapText="1"/>
      <protection locked="0"/>
    </xf>
    <xf numFmtId="0" fontId="36" fillId="29" borderId="55" xfId="0" applyFont="1" applyFill="1" applyBorder="1" applyAlignment="1" applyProtection="1">
      <alignment horizontal="left" vertical="top" wrapText="1"/>
      <protection locked="0"/>
    </xf>
    <xf numFmtId="168" fontId="34" fillId="29" borderId="48" xfId="0" applyNumberFormat="1" applyFont="1" applyFill="1" applyBorder="1" applyAlignment="1" applyProtection="1">
      <alignment horizontal="center" vertical="top" wrapText="1"/>
      <protection locked="0"/>
    </xf>
    <xf numFmtId="0" fontId="34" fillId="29" borderId="45" xfId="0" applyFont="1" applyFill="1" applyBorder="1" applyAlignment="1" applyProtection="1">
      <alignment horizontal="left" vertical="top" wrapText="1"/>
      <protection locked="0"/>
    </xf>
    <xf numFmtId="0" fontId="34" fillId="29" borderId="55" xfId="0" applyFont="1" applyFill="1" applyBorder="1" applyAlignment="1" applyProtection="1">
      <alignment horizontal="left" vertical="top" wrapText="1"/>
      <protection locked="0"/>
    </xf>
    <xf numFmtId="49" fontId="35" fillId="29" borderId="48" xfId="0" applyNumberFormat="1" applyFont="1" applyFill="1" applyBorder="1" applyAlignment="1">
      <alignment horizontal="center" vertical="top" wrapText="1"/>
    </xf>
    <xf numFmtId="167" fontId="36" fillId="29" borderId="45" xfId="0" applyNumberFormat="1" applyFont="1" applyFill="1" applyBorder="1" applyAlignment="1" applyProtection="1">
      <alignment vertical="top" wrapText="1"/>
      <protection locked="0"/>
    </xf>
    <xf numFmtId="167" fontId="36" fillId="29" borderId="55" xfId="0" applyNumberFormat="1" applyFont="1" applyFill="1" applyBorder="1" applyAlignment="1" applyProtection="1">
      <alignment vertical="top" wrapText="1"/>
      <protection locked="0"/>
    </xf>
    <xf numFmtId="169" fontId="29" fillId="26" borderId="36" xfId="0" applyNumberFormat="1" applyFont="1" applyFill="1" applyBorder="1" applyAlignment="1" applyProtection="1">
      <alignment horizontal="center" vertical="top" wrapText="1"/>
      <protection locked="0"/>
    </xf>
    <xf numFmtId="0" fontId="29" fillId="26" borderId="43" xfId="0" applyFont="1" applyFill="1" applyBorder="1" applyAlignment="1">
      <alignment horizontal="left" vertical="top" wrapText="1"/>
    </xf>
    <xf numFmtId="0" fontId="29" fillId="26" borderId="10" xfId="0" applyFont="1" applyFill="1" applyBorder="1" applyAlignment="1">
      <alignment horizontal="left" vertical="top" wrapText="1"/>
    </xf>
    <xf numFmtId="0" fontId="35" fillId="0" borderId="45" xfId="0" applyFont="1" applyFill="1" applyBorder="1" applyAlignment="1" applyProtection="1">
      <alignment horizontal="left" vertical="top" wrapText="1"/>
      <protection locked="0"/>
    </xf>
    <xf numFmtId="0" fontId="35" fillId="0" borderId="55" xfId="0" applyFont="1" applyFill="1" applyBorder="1" applyAlignment="1" applyProtection="1">
      <alignment horizontal="left" vertical="top" wrapText="1"/>
      <protection locked="0"/>
    </xf>
    <xf numFmtId="0" fontId="30" fillId="0" borderId="45" xfId="0" applyFont="1" applyFill="1" applyBorder="1" applyAlignment="1" applyProtection="1">
      <alignment vertical="top" wrapText="1"/>
      <protection locked="0"/>
    </xf>
    <xf numFmtId="0" fontId="30" fillId="0" borderId="55" xfId="0" applyFont="1" applyFill="1" applyBorder="1" applyAlignment="1" applyProtection="1">
      <alignment vertical="top" wrapText="1"/>
      <protection locked="0"/>
    </xf>
    <xf numFmtId="0" fontId="8" fillId="0" borderId="45" xfId="0" applyFont="1" applyFill="1" applyBorder="1" applyAlignment="1" applyProtection="1">
      <alignment horizontal="left" vertical="top" wrapText="1"/>
      <protection locked="0"/>
    </xf>
    <xf numFmtId="0" fontId="8" fillId="0" borderId="55" xfId="0" applyFont="1" applyFill="1" applyBorder="1" applyAlignment="1" applyProtection="1">
      <alignment horizontal="left" vertical="top" wrapText="1"/>
      <protection locked="0"/>
    </xf>
    <xf numFmtId="0" fontId="35" fillId="0" borderId="48" xfId="0" applyFont="1" applyFill="1" applyBorder="1" applyAlignment="1">
      <alignment horizontal="center" vertical="top" wrapText="1"/>
    </xf>
    <xf numFmtId="0" fontId="8" fillId="0" borderId="45" xfId="0" applyFont="1" applyFill="1" applyBorder="1" applyAlignment="1" applyProtection="1">
      <alignment vertical="top" wrapText="1"/>
      <protection locked="0"/>
    </xf>
    <xf numFmtId="0" fontId="8" fillId="0" borderId="55" xfId="0" applyFont="1" applyFill="1" applyBorder="1" applyAlignment="1" applyProtection="1">
      <alignment vertical="top" wrapText="1"/>
      <protection locked="0"/>
    </xf>
    <xf numFmtId="0" fontId="8" fillId="0" borderId="45" xfId="0" applyFont="1" applyFill="1" applyBorder="1" applyAlignment="1">
      <alignment vertical="top" wrapText="1"/>
    </xf>
    <xf numFmtId="0" fontId="8" fillId="0" borderId="55" xfId="0" applyFont="1" applyFill="1" applyBorder="1" applyAlignment="1">
      <alignment vertical="top" wrapText="1"/>
    </xf>
    <xf numFmtId="0" fontId="8" fillId="0" borderId="45" xfId="0" applyFont="1" applyBorder="1" applyAlignment="1">
      <alignment vertical="top" wrapText="1"/>
    </xf>
    <xf numFmtId="0" fontId="8" fillId="0" borderId="55" xfId="0" applyFont="1" applyBorder="1" applyAlignment="1">
      <alignment vertical="top" wrapText="1"/>
    </xf>
    <xf numFmtId="0" fontId="34" fillId="30" borderId="45" xfId="0" applyFont="1" applyFill="1" applyBorder="1" applyAlignment="1">
      <alignment vertical="top" wrapText="1"/>
    </xf>
    <xf numFmtId="0" fontId="34" fillId="30" borderId="55" xfId="0" applyFont="1" applyFill="1" applyBorder="1" applyAlignment="1">
      <alignment vertical="top" wrapText="1"/>
    </xf>
    <xf numFmtId="0" fontId="30" fillId="0" borderId="48" xfId="0" applyFont="1" applyFill="1" applyBorder="1" applyAlignment="1">
      <alignment horizontal="center" vertical="top" wrapText="1"/>
    </xf>
    <xf numFmtId="0" fontId="8" fillId="0" borderId="45" xfId="86" applyFont="1" applyBorder="1" applyAlignment="1">
      <alignment vertical="top" wrapText="1"/>
    </xf>
    <xf numFmtId="0" fontId="8" fillId="0" borderId="55" xfId="86" applyFont="1" applyBorder="1" applyAlignment="1">
      <alignment vertical="top" wrapText="1"/>
    </xf>
    <xf numFmtId="0" fontId="39" fillId="0" borderId="55" xfId="86" applyFont="1" applyBorder="1" applyAlignment="1">
      <alignment vertical="top" wrapText="1"/>
    </xf>
    <xf numFmtId="0" fontId="31" fillId="26" borderId="48" xfId="0" applyFont="1" applyFill="1" applyBorder="1" applyAlignment="1">
      <alignment horizontal="center" vertical="top" wrapText="1"/>
    </xf>
    <xf numFmtId="0" fontId="29" fillId="26" borderId="45" xfId="0" applyFont="1" applyFill="1" applyBorder="1" applyAlignment="1" applyProtection="1">
      <alignment horizontal="left" vertical="top" wrapText="1"/>
      <protection locked="0"/>
    </xf>
    <xf numFmtId="0" fontId="29" fillId="26" borderId="55" xfId="0" applyFont="1" applyFill="1" applyBorder="1" applyAlignment="1" applyProtection="1">
      <alignment horizontal="left" vertical="top" wrapText="1"/>
      <protection locked="0"/>
    </xf>
    <xf numFmtId="0" fontId="35" fillId="0" borderId="48" xfId="0" applyFont="1" applyBorder="1" applyAlignment="1">
      <alignment horizontal="center" vertical="top" wrapText="1"/>
    </xf>
    <xf numFmtId="0" fontId="36" fillId="0" borderId="45" xfId="0" applyFont="1" applyBorder="1" applyAlignment="1">
      <alignment vertical="top" wrapText="1"/>
    </xf>
    <xf numFmtId="0" fontId="36" fillId="0" borderId="55" xfId="0" applyFont="1" applyBorder="1" applyAlignment="1">
      <alignment vertical="top" wrapText="1"/>
    </xf>
    <xf numFmtId="0" fontId="36" fillId="0" borderId="46" xfId="0" applyFont="1" applyBorder="1" applyAlignment="1">
      <alignment horizontal="justify" vertical="top" wrapText="1"/>
    </xf>
    <xf numFmtId="0" fontId="36" fillId="0" borderId="59" xfId="0" applyFont="1" applyBorder="1" applyAlignment="1">
      <alignment horizontal="justify" vertical="top" wrapText="1"/>
    </xf>
    <xf numFmtId="49" fontId="35" fillId="29" borderId="49" xfId="0" applyNumberFormat="1" applyFont="1" applyFill="1" applyBorder="1" applyAlignment="1">
      <alignment horizontal="center" vertical="top" wrapText="1"/>
    </xf>
    <xf numFmtId="0" fontId="31" fillId="26" borderId="36" xfId="0" applyFont="1" applyFill="1" applyBorder="1" applyAlignment="1">
      <alignment horizontal="center" vertical="top" wrapText="1"/>
    </xf>
    <xf numFmtId="0" fontId="29" fillId="26" borderId="43" xfId="0" applyFont="1" applyFill="1" applyBorder="1" applyAlignment="1">
      <alignment horizontal="justify" vertical="top" wrapText="1"/>
    </xf>
    <xf numFmtId="0" fontId="29" fillId="26" borderId="10" xfId="0" applyFont="1" applyFill="1" applyBorder="1" applyAlignment="1">
      <alignment horizontal="justify" vertical="top" wrapText="1"/>
    </xf>
    <xf numFmtId="0" fontId="29" fillId="0" borderId="44" xfId="0" applyFont="1" applyFill="1" applyBorder="1" applyAlignment="1">
      <alignment horizontal="justify" vertical="top" wrapText="1"/>
    </xf>
    <xf numFmtId="0" fontId="29" fillId="0" borderId="58" xfId="0" applyFont="1" applyFill="1" applyBorder="1" applyAlignment="1">
      <alignment horizontal="justify" vertical="top" wrapText="1"/>
    </xf>
    <xf numFmtId="0" fontId="31" fillId="30" borderId="47" xfId="0" applyFont="1" applyFill="1" applyBorder="1" applyAlignment="1">
      <alignment horizontal="center" vertical="top" wrapText="1"/>
    </xf>
    <xf numFmtId="0" fontId="31" fillId="0" borderId="21" xfId="0" applyFont="1" applyBorder="1" applyAlignment="1">
      <alignment horizontal="center" vertical="top" wrapText="1"/>
    </xf>
    <xf numFmtId="0" fontId="29" fillId="0" borderId="56" xfId="0" applyFont="1" applyBorder="1" applyAlignment="1">
      <alignment horizontal="left" vertical="top" wrapText="1"/>
    </xf>
    <xf numFmtId="0" fontId="29" fillId="0" borderId="53" xfId="0" applyFont="1" applyBorder="1" applyAlignment="1">
      <alignment horizontal="left" vertical="top" wrapText="1"/>
    </xf>
    <xf numFmtId="0" fontId="30" fillId="0" borderId="21" xfId="0" applyFont="1" applyBorder="1" applyAlignment="1">
      <alignment horizontal="center" vertical="top" wrapText="1"/>
    </xf>
    <xf numFmtId="0" fontId="29" fillId="0" borderId="45" xfId="0" applyFont="1" applyBorder="1" applyAlignment="1">
      <alignment horizontal="justify" vertical="top" wrapText="1"/>
    </xf>
    <xf numFmtId="0" fontId="29" fillId="0" borderId="55" xfId="0" applyFont="1" applyBorder="1" applyAlignment="1">
      <alignment horizontal="justify" vertical="top" wrapText="1"/>
    </xf>
    <xf numFmtId="0" fontId="30" fillId="0" borderId="37" xfId="0" applyFont="1" applyBorder="1" applyAlignment="1">
      <alignment horizontal="center" vertical="top" wrapText="1"/>
    </xf>
    <xf numFmtId="0" fontId="29" fillId="0" borderId="46" xfId="0" applyFont="1" applyBorder="1" applyAlignment="1">
      <alignment horizontal="justify" vertical="top" wrapText="1"/>
    </xf>
    <xf numFmtId="0" fontId="29" fillId="0" borderId="59" xfId="0" applyFont="1" applyBorder="1" applyAlignment="1">
      <alignment horizontal="justify" vertical="top" wrapText="1"/>
    </xf>
    <xf numFmtId="0" fontId="30" fillId="0" borderId="0" xfId="0" applyFont="1" applyAlignment="1">
      <alignment horizontal="center" vertical="top" wrapText="1"/>
    </xf>
    <xf numFmtId="0" fontId="25" fillId="0" borderId="0" xfId="0" applyFont="1" applyAlignment="1">
      <alignment horizontal="right"/>
    </xf>
    <xf numFmtId="0" fontId="27" fillId="0" borderId="0" xfId="0" applyFont="1" applyFill="1" applyAlignment="1">
      <alignment vertical="top" wrapText="1"/>
    </xf>
    <xf numFmtId="0" fontId="0" fillId="0" borderId="0" xfId="0" applyFont="1" applyFill="1" applyAlignment="1">
      <alignment vertical="top" wrapText="1"/>
    </xf>
    <xf numFmtId="0" fontId="27" fillId="0" borderId="0" xfId="0" applyFont="1" applyAlignment="1">
      <alignment vertical="top" wrapText="1"/>
    </xf>
    <xf numFmtId="0" fontId="25" fillId="0" borderId="0" xfId="0" applyFont="1" applyAlignment="1">
      <alignment horizontal="center"/>
    </xf>
    <xf numFmtId="168" fontId="34" fillId="29" borderId="63" xfId="0" applyNumberFormat="1" applyFont="1" applyFill="1" applyBorder="1" applyAlignment="1" applyProtection="1">
      <alignment horizontal="center" vertical="center"/>
      <protection locked="0"/>
    </xf>
    <xf numFmtId="0" fontId="34" fillId="29" borderId="64" xfId="0" applyFont="1" applyFill="1" applyBorder="1" applyAlignment="1" applyProtection="1">
      <alignment horizontal="left" vertical="center" wrapText="1"/>
      <protection locked="0"/>
    </xf>
    <xf numFmtId="167" fontId="36" fillId="29" borderId="56" xfId="0" applyNumberFormat="1" applyFont="1" applyFill="1" applyBorder="1" applyAlignment="1" applyProtection="1">
      <alignment vertical="center" wrapText="1"/>
      <protection locked="0"/>
    </xf>
    <xf numFmtId="3" fontId="34" fillId="29" borderId="41" xfId="0" applyNumberFormat="1" applyFont="1" applyFill="1" applyBorder="1" applyAlignment="1" applyProtection="1">
      <alignment horizontal="center" vertical="center"/>
      <protection locked="0"/>
    </xf>
    <xf numFmtId="169" fontId="29" fillId="26" borderId="48" xfId="0" applyNumberFormat="1" applyFont="1" applyFill="1" applyBorder="1" applyAlignment="1" applyProtection="1">
      <alignment horizontal="center" vertical="center"/>
      <protection locked="0"/>
    </xf>
    <xf numFmtId="0" fontId="29" fillId="26" borderId="45" xfId="0" applyFont="1" applyFill="1" applyBorder="1" applyAlignment="1">
      <alignment horizontal="left" vertical="center" wrapText="1"/>
    </xf>
    <xf numFmtId="3" fontId="34" fillId="29" borderId="16" xfId="0" applyNumberFormat="1" applyFont="1" applyFill="1" applyBorder="1" applyAlignment="1" applyProtection="1">
      <alignment horizontal="center" vertical="center" wrapText="1"/>
      <protection locked="0"/>
    </xf>
    <xf numFmtId="3" fontId="34" fillId="29" borderId="65" xfId="0" applyNumberFormat="1" applyFont="1" applyFill="1" applyBorder="1" applyAlignment="1" applyProtection="1">
      <alignment horizontal="center" vertical="center" wrapText="1"/>
      <protection locked="0"/>
    </xf>
    <xf numFmtId="3" fontId="30" fillId="26" borderId="16" xfId="0" applyNumberFormat="1" applyFont="1" applyFill="1" applyBorder="1" applyAlignment="1">
      <alignment horizontal="right" vertical="center" wrapText="1"/>
    </xf>
    <xf numFmtId="3" fontId="36" fillId="0" borderId="16" xfId="0" applyNumberFormat="1" applyFont="1" applyFill="1" applyBorder="1" applyAlignment="1">
      <alignment horizontal="left" vertical="center" wrapText="1"/>
    </xf>
    <xf numFmtId="0" fontId="42" fillId="0" borderId="0" xfId="0" applyFont="1"/>
    <xf numFmtId="0" fontId="31" fillId="0" borderId="0" xfId="0" applyFont="1" applyAlignment="1">
      <alignment horizontal="left" vertical="center"/>
    </xf>
    <xf numFmtId="0" fontId="40" fillId="0" borderId="21" xfId="0" applyFont="1" applyBorder="1" applyAlignment="1">
      <alignment horizontal="center" vertical="top" wrapText="1"/>
    </xf>
    <xf numFmtId="0" fontId="34" fillId="0" borderId="57" xfId="0" applyFont="1" applyBorder="1" applyAlignment="1">
      <alignment horizontal="justify" vertical="top" wrapText="1"/>
    </xf>
    <xf numFmtId="0" fontId="34" fillId="0" borderId="12" xfId="0" applyFont="1" applyBorder="1" applyAlignment="1">
      <alignment horizontal="justify" vertical="top" wrapText="1"/>
    </xf>
    <xf numFmtId="0" fontId="31" fillId="0" borderId="0" xfId="0" applyFont="1" applyAlignment="1">
      <alignment horizontal="left" vertical="center"/>
    </xf>
    <xf numFmtId="0" fontId="29" fillId="26" borderId="44" xfId="0" applyFont="1" applyFill="1" applyBorder="1" applyAlignment="1">
      <alignment horizontal="left" vertical="top" wrapText="1"/>
    </xf>
    <xf numFmtId="0" fontId="29" fillId="26" borderId="58" xfId="0" applyFont="1" applyFill="1" applyBorder="1" applyAlignment="1">
      <alignment horizontal="left" vertical="top" wrapText="1"/>
    </xf>
    <xf numFmtId="4" fontId="29" fillId="0" borderId="0" xfId="0" applyNumberFormat="1" applyFont="1" applyAlignment="1">
      <alignment horizontal="right"/>
    </xf>
    <xf numFmtId="4" fontId="31" fillId="26" borderId="16" xfId="658" applyNumberFormat="1" applyFont="1" applyFill="1" applyBorder="1" applyAlignment="1">
      <alignment horizontal="right" vertical="center" wrapText="1"/>
    </xf>
    <xf numFmtId="4" fontId="29" fillId="29" borderId="16" xfId="658" applyNumberFormat="1" applyFont="1" applyFill="1" applyBorder="1" applyAlignment="1" applyProtection="1">
      <alignment horizontal="right" vertical="center"/>
      <protection locked="0"/>
    </xf>
    <xf numFmtId="4" fontId="31" fillId="0" borderId="16" xfId="658" applyNumberFormat="1" applyFont="1" applyFill="1" applyBorder="1" applyAlignment="1">
      <alignment horizontal="right" vertical="center" wrapText="1"/>
    </xf>
    <xf numFmtId="4" fontId="29" fillId="0" borderId="16" xfId="658" applyNumberFormat="1" applyFont="1" applyFill="1" applyBorder="1" applyAlignment="1" applyProtection="1">
      <alignment horizontal="right" vertical="center" wrapText="1"/>
      <protection locked="0"/>
    </xf>
    <xf numFmtId="4" fontId="8" fillId="0" borderId="16" xfId="658" applyNumberFormat="1" applyFont="1" applyBorder="1" applyAlignment="1">
      <alignment horizontal="right" vertical="center" wrapText="1"/>
    </xf>
    <xf numFmtId="4" fontId="8" fillId="0" borderId="16" xfId="658" applyNumberFormat="1" applyFont="1" applyFill="1" applyBorder="1" applyAlignment="1" applyProtection="1">
      <alignment horizontal="right" vertical="center" wrapText="1"/>
      <protection locked="0"/>
    </xf>
    <xf numFmtId="4" fontId="29" fillId="26" borderId="16" xfId="658" applyNumberFormat="1" applyFont="1" applyFill="1" applyBorder="1" applyAlignment="1" applyProtection="1">
      <alignment horizontal="right" vertical="center" wrapText="1"/>
      <protection locked="0"/>
    </xf>
    <xf numFmtId="4" fontId="29" fillId="0" borderId="0" xfId="0" applyNumberFormat="1" applyFont="1" applyAlignment="1">
      <alignment horizontal="center" vertical="center"/>
    </xf>
    <xf numFmtId="4" fontId="31" fillId="0" borderId="0" xfId="0" applyNumberFormat="1" applyFont="1" applyAlignment="1">
      <alignment horizontal="center" vertical="center"/>
    </xf>
    <xf numFmtId="4" fontId="31" fillId="26" borderId="16" xfId="658" applyNumberFormat="1" applyFont="1" applyFill="1" applyBorder="1" applyAlignment="1">
      <alignment horizontal="center" vertical="center" wrapText="1"/>
    </xf>
    <xf numFmtId="4" fontId="29" fillId="29" borderId="16" xfId="658" applyNumberFormat="1" applyFont="1" applyFill="1" applyBorder="1" applyAlignment="1" applyProtection="1">
      <alignment horizontal="center" vertical="center"/>
      <protection locked="0"/>
    </xf>
    <xf numFmtId="4" fontId="31" fillId="0" borderId="16" xfId="658" applyNumberFormat="1" applyFont="1" applyFill="1" applyBorder="1" applyAlignment="1">
      <alignment horizontal="center" vertical="center" wrapText="1"/>
    </xf>
    <xf numFmtId="4" fontId="8" fillId="0" borderId="16" xfId="658" applyNumberFormat="1" applyFont="1" applyBorder="1" applyAlignment="1" applyProtection="1">
      <alignment horizontal="center" vertical="center" wrapText="1"/>
      <protection locked="0"/>
    </xf>
    <xf numFmtId="4" fontId="29" fillId="0" borderId="16" xfId="658" applyNumberFormat="1" applyFont="1" applyFill="1" applyBorder="1" applyAlignment="1" applyProtection="1">
      <alignment horizontal="center" vertical="center" wrapText="1"/>
      <protection locked="0"/>
    </xf>
    <xf numFmtId="4" fontId="29" fillId="29" borderId="16" xfId="658" applyNumberFormat="1" applyFont="1" applyFill="1" applyBorder="1" applyAlignment="1" applyProtection="1">
      <alignment horizontal="center" vertical="center" wrapText="1"/>
      <protection locked="0"/>
    </xf>
    <xf numFmtId="4" fontId="29" fillId="26" borderId="16" xfId="658" applyNumberFormat="1" applyFont="1" applyFill="1" applyBorder="1" applyAlignment="1">
      <alignment horizontal="center" vertical="center" wrapText="1"/>
    </xf>
    <xf numFmtId="4" fontId="29" fillId="29" borderId="41" xfId="658" applyNumberFormat="1" applyFont="1" applyFill="1" applyBorder="1" applyAlignment="1" applyProtection="1">
      <alignment horizontal="center" vertical="center"/>
      <protection locked="0"/>
    </xf>
    <xf numFmtId="4" fontId="29" fillId="0" borderId="41" xfId="658" applyNumberFormat="1" applyFont="1" applyFill="1" applyBorder="1" applyAlignment="1">
      <alignment horizontal="center" vertical="center" wrapText="1"/>
    </xf>
    <xf numFmtId="4" fontId="30" fillId="0" borderId="16" xfId="658" applyNumberFormat="1" applyFont="1" applyBorder="1" applyAlignment="1">
      <alignment horizontal="center" vertical="center" wrapText="1"/>
    </xf>
    <xf numFmtId="4" fontId="8" fillId="0" borderId="16" xfId="658" applyNumberFormat="1" applyFont="1" applyBorder="1" applyAlignment="1">
      <alignment horizontal="center" vertical="center" wrapText="1"/>
    </xf>
    <xf numFmtId="4" fontId="8" fillId="0" borderId="16" xfId="658" applyNumberFormat="1" applyFont="1" applyFill="1" applyBorder="1" applyAlignment="1" applyProtection="1">
      <alignment horizontal="center" vertical="center" wrapText="1"/>
      <protection locked="0"/>
    </xf>
    <xf numFmtId="4" fontId="29" fillId="26" borderId="16" xfId="658" applyNumberFormat="1" applyFont="1" applyFill="1" applyBorder="1" applyAlignment="1" applyProtection="1">
      <alignment horizontal="center" vertical="center" wrapText="1"/>
      <protection locked="0"/>
    </xf>
    <xf numFmtId="4" fontId="8" fillId="0" borderId="24" xfId="658" applyNumberFormat="1" applyFont="1" applyBorder="1" applyAlignment="1">
      <alignment horizontal="center" vertical="center" wrapText="1"/>
    </xf>
    <xf numFmtId="4" fontId="29" fillId="26" borderId="17" xfId="658" applyNumberFormat="1" applyFont="1" applyFill="1" applyBorder="1" applyAlignment="1">
      <alignment horizontal="center" vertical="center" wrapText="1"/>
    </xf>
    <xf numFmtId="4" fontId="29" fillId="0" borderId="32" xfId="658" applyNumberFormat="1" applyFont="1" applyFill="1" applyBorder="1" applyAlignment="1">
      <alignment horizontal="center" vertical="center" wrapText="1"/>
    </xf>
    <xf numFmtId="4" fontId="30" fillId="0" borderId="0" xfId="0" applyNumberFormat="1" applyFont="1" applyAlignment="1">
      <alignment horizontal="center" vertical="center"/>
    </xf>
    <xf numFmtId="4" fontId="32" fillId="28" borderId="38" xfId="0" applyNumberFormat="1" applyFont="1" applyFill="1" applyBorder="1" applyAlignment="1">
      <alignment horizontal="center" vertical="center" wrapText="1"/>
    </xf>
    <xf numFmtId="4" fontId="32" fillId="25" borderId="38" xfId="0" applyNumberFormat="1" applyFont="1" applyFill="1" applyBorder="1" applyAlignment="1">
      <alignment horizontal="center" vertical="center" wrapText="1"/>
    </xf>
    <xf numFmtId="4" fontId="36" fillId="29" borderId="16" xfId="658" applyNumberFormat="1" applyFont="1" applyFill="1" applyBorder="1" applyAlignment="1" applyProtection="1">
      <alignment horizontal="right" vertical="center"/>
      <protection locked="0"/>
    </xf>
    <xf numFmtId="4" fontId="36" fillId="29" borderId="16" xfId="658" applyNumberFormat="1" applyFont="1" applyFill="1" applyBorder="1" applyAlignment="1" applyProtection="1">
      <alignment horizontal="right" vertical="center"/>
    </xf>
    <xf numFmtId="4" fontId="36" fillId="29" borderId="22" xfId="658" applyNumberFormat="1" applyFont="1" applyFill="1" applyBorder="1" applyAlignment="1" applyProtection="1">
      <alignment horizontal="right" vertical="center"/>
      <protection locked="0"/>
    </xf>
    <xf numFmtId="4" fontId="8" fillId="0" borderId="16" xfId="658" applyNumberFormat="1" applyFont="1" applyFill="1" applyBorder="1" applyAlignment="1" applyProtection="1">
      <alignment horizontal="right" vertical="center"/>
    </xf>
    <xf numFmtId="4" fontId="8" fillId="0" borderId="16" xfId="658" applyNumberFormat="1" applyFont="1" applyFill="1" applyBorder="1" applyAlignment="1" applyProtection="1">
      <alignment horizontal="right" vertical="center"/>
      <protection locked="0"/>
    </xf>
    <xf numFmtId="4" fontId="8" fillId="0" borderId="22" xfId="658" applyNumberFormat="1" applyFont="1" applyFill="1" applyBorder="1" applyAlignment="1" applyProtection="1">
      <alignment horizontal="right" vertical="center"/>
      <protection locked="0"/>
    </xf>
    <xf numFmtId="4" fontId="8" fillId="29" borderId="41" xfId="658" applyNumberFormat="1" applyFont="1" applyFill="1" applyBorder="1" applyAlignment="1" applyProtection="1">
      <alignment horizontal="right" vertical="center"/>
      <protection locked="0"/>
    </xf>
    <xf numFmtId="4" fontId="8" fillId="29" borderId="41" xfId="658" applyNumberFormat="1" applyFont="1" applyFill="1" applyBorder="1" applyAlignment="1" applyProtection="1">
      <alignment horizontal="right" vertical="center"/>
    </xf>
    <xf numFmtId="4" fontId="8" fillId="29" borderId="42" xfId="658" applyNumberFormat="1" applyFont="1" applyFill="1" applyBorder="1" applyAlignment="1" applyProtection="1">
      <alignment horizontal="right" vertical="center"/>
      <protection locked="0"/>
    </xf>
    <xf numFmtId="4" fontId="30" fillId="0" borderId="16" xfId="658" applyNumberFormat="1" applyFont="1" applyFill="1" applyBorder="1" applyAlignment="1" applyProtection="1">
      <alignment horizontal="right" vertical="center"/>
      <protection locked="0"/>
    </xf>
    <xf numFmtId="4" fontId="30" fillId="0" borderId="22" xfId="658" applyNumberFormat="1" applyFont="1" applyFill="1" applyBorder="1" applyAlignment="1" applyProtection="1">
      <alignment horizontal="right" vertical="center"/>
      <protection locked="0"/>
    </xf>
    <xf numFmtId="4" fontId="30" fillId="26" borderId="16" xfId="658" applyNumberFormat="1" applyFont="1" applyFill="1" applyBorder="1" applyAlignment="1">
      <alignment horizontal="right" vertical="center" wrapText="1"/>
    </xf>
    <xf numFmtId="4" fontId="29" fillId="29" borderId="16" xfId="658" applyNumberFormat="1" applyFont="1" applyFill="1" applyBorder="1" applyAlignment="1" applyProtection="1">
      <alignment horizontal="right" vertical="center"/>
    </xf>
    <xf numFmtId="4" fontId="29" fillId="29" borderId="22" xfId="658" applyNumberFormat="1" applyFont="1" applyFill="1" applyBorder="1" applyAlignment="1" applyProtection="1">
      <alignment horizontal="right" vertical="center"/>
      <protection locked="0"/>
    </xf>
    <xf numFmtId="4" fontId="8" fillId="0" borderId="22" xfId="658" applyNumberFormat="1" applyFont="1" applyFill="1" applyBorder="1" applyAlignment="1" applyProtection="1">
      <alignment horizontal="right" vertical="center" wrapText="1"/>
      <protection locked="0"/>
    </xf>
    <xf numFmtId="4" fontId="29" fillId="0" borderId="16" xfId="658" applyNumberFormat="1" applyFont="1" applyFill="1" applyBorder="1" applyAlignment="1">
      <alignment horizontal="right" vertical="center" wrapText="1"/>
    </xf>
    <xf numFmtId="4" fontId="8" fillId="0" borderId="22" xfId="658" applyNumberFormat="1" applyFont="1" applyBorder="1" applyAlignment="1">
      <alignment horizontal="right" vertical="center" wrapText="1"/>
    </xf>
    <xf numFmtId="4" fontId="34" fillId="0" borderId="16" xfId="658" applyNumberFormat="1" applyFont="1" applyFill="1" applyBorder="1" applyAlignment="1" applyProtection="1">
      <alignment horizontal="right" vertical="center" wrapText="1"/>
      <protection locked="0"/>
    </xf>
    <xf numFmtId="4" fontId="34" fillId="0" borderId="16" xfId="658" applyNumberFormat="1" applyFont="1" applyBorder="1" applyAlignment="1">
      <alignment horizontal="right" vertical="center" wrapText="1"/>
    </xf>
    <xf numFmtId="4" fontId="29" fillId="26" borderId="18" xfId="658" applyNumberFormat="1" applyFont="1" applyFill="1" applyBorder="1" applyAlignment="1">
      <alignment horizontal="right" vertical="center" wrapText="1"/>
    </xf>
    <xf numFmtId="4" fontId="8" fillId="29" borderId="16" xfId="658" applyNumberFormat="1" applyFont="1" applyFill="1" applyBorder="1" applyAlignment="1" applyProtection="1">
      <alignment horizontal="right" vertical="center" wrapText="1"/>
      <protection locked="0"/>
    </xf>
    <xf numFmtId="4" fontId="8" fillId="29" borderId="22" xfId="658" applyNumberFormat="1" applyFont="1" applyFill="1" applyBorder="1" applyAlignment="1" applyProtection="1">
      <alignment horizontal="right" vertical="center" wrapText="1"/>
      <protection locked="0"/>
    </xf>
    <xf numFmtId="4" fontId="8" fillId="29" borderId="65" xfId="658" applyNumberFormat="1" applyFont="1" applyFill="1" applyBorder="1" applyAlignment="1" applyProtection="1">
      <alignment horizontal="right" vertical="center" wrapText="1"/>
      <protection locked="0"/>
    </xf>
    <xf numFmtId="4" fontId="8" fillId="29" borderId="16" xfId="658" applyNumberFormat="1" applyFont="1" applyFill="1" applyBorder="1" applyAlignment="1" applyProtection="1">
      <alignment horizontal="center" vertical="center" wrapText="1"/>
      <protection locked="0"/>
    </xf>
    <xf numFmtId="49" fontId="31" fillId="26" borderId="49" xfId="0" applyNumberFormat="1" applyFont="1" applyFill="1" applyBorder="1" applyAlignment="1">
      <alignment horizontal="center" vertical="center"/>
    </xf>
    <xf numFmtId="0" fontId="31" fillId="26" borderId="56" xfId="0" applyFont="1" applyFill="1" applyBorder="1" applyAlignment="1">
      <alignment horizontal="left" vertical="center" wrapText="1"/>
    </xf>
    <xf numFmtId="4" fontId="31" fillId="26" borderId="41" xfId="658" applyNumberFormat="1" applyFont="1" applyFill="1" applyBorder="1" applyAlignment="1">
      <alignment horizontal="center" vertical="center" wrapText="1"/>
    </xf>
    <xf numFmtId="4" fontId="31" fillId="26" borderId="41" xfId="658" applyNumberFormat="1" applyFont="1" applyFill="1" applyBorder="1" applyAlignment="1">
      <alignment horizontal="right" vertical="center" wrapText="1"/>
    </xf>
    <xf numFmtId="0" fontId="29" fillId="26" borderId="43" xfId="0" applyFont="1" applyFill="1" applyBorder="1" applyAlignment="1">
      <alignment horizontal="left" vertical="center"/>
    </xf>
    <xf numFmtId="4" fontId="29" fillId="26" borderId="17" xfId="658" applyNumberFormat="1" applyFont="1" applyFill="1" applyBorder="1" applyAlignment="1">
      <alignment horizontal="center" vertical="center"/>
    </xf>
    <xf numFmtId="4" fontId="29" fillId="26" borderId="17" xfId="658" applyNumberFormat="1" applyFont="1" applyFill="1" applyBorder="1" applyAlignment="1">
      <alignment horizontal="right" vertical="center"/>
    </xf>
    <xf numFmtId="0" fontId="31" fillId="0" borderId="21" xfId="0" applyFont="1" applyBorder="1" applyAlignment="1">
      <alignment vertical="center" wrapText="1"/>
    </xf>
    <xf numFmtId="0" fontId="30" fillId="0" borderId="21" xfId="0" applyFont="1" applyBorder="1" applyAlignment="1">
      <alignment vertical="center" wrapText="1"/>
    </xf>
    <xf numFmtId="0" fontId="30" fillId="0" borderId="37" xfId="0" applyFont="1" applyBorder="1" applyAlignment="1">
      <alignment vertical="center" wrapText="1"/>
    </xf>
    <xf numFmtId="0" fontId="31" fillId="27" borderId="34" xfId="0" applyFont="1" applyFill="1" applyBorder="1" applyAlignment="1">
      <alignment vertical="center" wrapText="1"/>
    </xf>
    <xf numFmtId="0" fontId="31" fillId="27" borderId="32" xfId="0" applyFont="1" applyFill="1" applyBorder="1" applyAlignment="1">
      <alignment horizontal="center" vertical="center" wrapText="1"/>
    </xf>
    <xf numFmtId="0" fontId="31" fillId="27" borderId="33" xfId="0" applyFont="1" applyFill="1" applyBorder="1" applyAlignment="1">
      <alignment horizontal="center" vertical="center" wrapText="1"/>
    </xf>
    <xf numFmtId="0" fontId="29" fillId="0" borderId="67" xfId="0" applyFont="1" applyFill="1" applyBorder="1" applyAlignment="1">
      <alignment horizontal="justify" vertical="center" wrapText="1"/>
    </xf>
    <xf numFmtId="0" fontId="29" fillId="0" borderId="67" xfId="0" applyFont="1" applyFill="1" applyBorder="1" applyAlignment="1">
      <alignment horizontal="justify" vertical="top" wrapText="1"/>
    </xf>
    <xf numFmtId="0" fontId="29" fillId="0" borderId="30" xfId="0" applyFont="1" applyFill="1" applyBorder="1" applyAlignment="1">
      <alignment horizontal="justify" vertical="top" wrapText="1"/>
    </xf>
    <xf numFmtId="0" fontId="29" fillId="0" borderId="59" xfId="0" applyFont="1" applyFill="1" applyBorder="1" applyAlignment="1">
      <alignment horizontal="justify" vertical="top" wrapText="1"/>
    </xf>
    <xf numFmtId="0" fontId="30" fillId="0" borderId="0" xfId="0" applyFont="1" applyAlignment="1">
      <alignment vertical="top" wrapText="1"/>
    </xf>
    <xf numFmtId="0" fontId="29" fillId="0" borderId="47" xfId="0" applyFont="1" applyFill="1" applyBorder="1" applyAlignment="1">
      <alignment horizontal="center" vertical="center" wrapText="1"/>
    </xf>
    <xf numFmtId="0" fontId="29" fillId="0" borderId="21" xfId="0" applyFont="1" applyFill="1" applyBorder="1" applyAlignment="1">
      <alignment horizontal="center" vertical="center" wrapText="1"/>
    </xf>
    <xf numFmtId="0" fontId="29" fillId="0" borderId="68" xfId="0" applyFont="1" applyFill="1" applyBorder="1" applyAlignment="1">
      <alignment horizontal="center" vertical="center" wrapText="1"/>
    </xf>
    <xf numFmtId="0" fontId="29" fillId="0" borderId="23" xfId="0" applyFont="1" applyFill="1" applyBorder="1" applyAlignment="1">
      <alignment horizontal="justify" vertical="center" wrapText="1"/>
    </xf>
    <xf numFmtId="4" fontId="29" fillId="32" borderId="65" xfId="0" applyNumberFormat="1" applyFont="1" applyFill="1" applyBorder="1" applyAlignment="1">
      <alignment vertical="center" wrapText="1"/>
    </xf>
    <xf numFmtId="4" fontId="29" fillId="32" borderId="66" xfId="0" applyNumberFormat="1" applyFont="1" applyFill="1" applyBorder="1" applyAlignment="1">
      <alignment vertical="center" wrapText="1"/>
    </xf>
    <xf numFmtId="4" fontId="29" fillId="32" borderId="59" xfId="0" applyNumberFormat="1" applyFont="1" applyFill="1" applyBorder="1" applyAlignment="1">
      <alignment vertical="center" wrapText="1"/>
    </xf>
    <xf numFmtId="0" fontId="30" fillId="34" borderId="0" xfId="0" applyFont="1" applyFill="1" applyAlignment="1">
      <alignment vertical="top" wrapText="1"/>
    </xf>
    <xf numFmtId="0" fontId="29" fillId="0" borderId="47" xfId="0" applyFont="1" applyFill="1" applyBorder="1" applyAlignment="1">
      <alignment horizontal="center" vertical="top" wrapText="1"/>
    </xf>
    <xf numFmtId="0" fontId="29" fillId="0" borderId="21" xfId="0" applyFont="1" applyFill="1" applyBorder="1" applyAlignment="1">
      <alignment horizontal="center" vertical="top" wrapText="1"/>
    </xf>
    <xf numFmtId="0" fontId="29" fillId="0" borderId="68" xfId="0" applyFont="1" applyFill="1" applyBorder="1" applyAlignment="1">
      <alignment horizontal="center" vertical="top" wrapText="1"/>
    </xf>
    <xf numFmtId="0" fontId="29" fillId="0" borderId="46" xfId="0" applyFont="1" applyFill="1" applyBorder="1" applyAlignment="1">
      <alignment horizontal="justify" vertical="top"/>
    </xf>
    <xf numFmtId="4" fontId="29" fillId="31" borderId="41" xfId="0" applyNumberFormat="1" applyFont="1" applyFill="1" applyBorder="1" applyAlignment="1">
      <alignment vertical="center" wrapText="1"/>
    </xf>
    <xf numFmtId="4" fontId="29" fillId="0" borderId="16" xfId="0" applyNumberFormat="1" applyFont="1" applyBorder="1" applyAlignment="1">
      <alignment vertical="center" wrapText="1"/>
    </xf>
    <xf numFmtId="4" fontId="29" fillId="31" borderId="16" xfId="0" applyNumberFormat="1" applyFont="1" applyFill="1" applyBorder="1" applyAlignment="1">
      <alignment vertical="center" wrapText="1"/>
    </xf>
    <xf numFmtId="4" fontId="29" fillId="32" borderId="52" xfId="0" applyNumberFormat="1" applyFont="1" applyFill="1" applyBorder="1" applyAlignment="1">
      <alignment vertical="center" wrapText="1"/>
    </xf>
    <xf numFmtId="4" fontId="29" fillId="32" borderId="54" xfId="0" applyNumberFormat="1" applyFont="1" applyFill="1" applyBorder="1" applyAlignment="1">
      <alignment vertical="center" wrapText="1"/>
    </xf>
    <xf numFmtId="4" fontId="29" fillId="32" borderId="62" xfId="0" applyNumberFormat="1" applyFont="1" applyFill="1" applyBorder="1" applyAlignment="1">
      <alignment vertical="center" wrapText="1"/>
    </xf>
    <xf numFmtId="4" fontId="29" fillId="32" borderId="71" xfId="0" applyNumberFormat="1" applyFont="1" applyFill="1" applyBorder="1" applyAlignment="1">
      <alignment vertical="center" wrapText="1"/>
    </xf>
    <xf numFmtId="4" fontId="29" fillId="32" borderId="33" xfId="0" applyNumberFormat="1" applyFont="1" applyFill="1" applyBorder="1" applyAlignment="1">
      <alignment vertical="center" wrapText="1"/>
    </xf>
    <xf numFmtId="4" fontId="29" fillId="32" borderId="42" xfId="0" applyNumberFormat="1" applyFont="1" applyFill="1" applyBorder="1" applyAlignment="1">
      <alignment vertical="center" wrapText="1"/>
    </xf>
    <xf numFmtId="4" fontId="29" fillId="32" borderId="50" xfId="0" applyNumberFormat="1" applyFont="1" applyFill="1" applyBorder="1" applyAlignment="1">
      <alignment vertical="center" wrapText="1"/>
    </xf>
    <xf numFmtId="4" fontId="29" fillId="32" borderId="40" xfId="0" applyNumberFormat="1" applyFont="1" applyFill="1" applyBorder="1" applyAlignment="1">
      <alignment vertical="center" wrapText="1"/>
    </xf>
    <xf numFmtId="0" fontId="31" fillId="26" borderId="36" xfId="0" applyFont="1" applyFill="1" applyBorder="1" applyAlignment="1">
      <alignment horizontal="center" vertical="center"/>
    </xf>
    <xf numFmtId="4" fontId="29" fillId="29" borderId="16" xfId="658" applyNumberFormat="1" applyFont="1" applyFill="1" applyBorder="1" applyAlignment="1" applyProtection="1">
      <alignment horizontal="right" vertical="center" wrapText="1"/>
      <protection locked="0"/>
    </xf>
    <xf numFmtId="4" fontId="29" fillId="26" borderId="16" xfId="658" applyNumberFormat="1" applyFont="1" applyFill="1" applyBorder="1" applyAlignment="1">
      <alignment horizontal="right" vertical="center" wrapText="1"/>
    </xf>
    <xf numFmtId="4" fontId="29" fillId="0" borderId="41" xfId="658" applyNumberFormat="1" applyFont="1" applyFill="1" applyBorder="1" applyAlignment="1">
      <alignment horizontal="right" vertical="center" wrapText="1"/>
    </xf>
    <xf numFmtId="4" fontId="31" fillId="0" borderId="16" xfId="658" applyNumberFormat="1" applyFont="1" applyBorder="1" applyAlignment="1">
      <alignment horizontal="center" vertical="center" wrapText="1"/>
    </xf>
    <xf numFmtId="4" fontId="31" fillId="0" borderId="16" xfId="658" applyNumberFormat="1" applyFont="1" applyBorder="1" applyAlignment="1">
      <alignment horizontal="right" vertical="center" wrapText="1"/>
    </xf>
    <xf numFmtId="4" fontId="29" fillId="0" borderId="16" xfId="658" applyNumberFormat="1" applyFont="1" applyBorder="1" applyAlignment="1">
      <alignment horizontal="center" vertical="center" wrapText="1"/>
    </xf>
    <xf numFmtId="4" fontId="29" fillId="0" borderId="16" xfId="658" applyNumberFormat="1" applyFont="1" applyFill="1" applyBorder="1" applyAlignment="1" applyProtection="1">
      <alignment horizontal="right" vertical="center"/>
      <protection locked="0"/>
    </xf>
    <xf numFmtId="3" fontId="29" fillId="0" borderId="16" xfId="0" applyNumberFormat="1" applyFont="1" applyFill="1" applyBorder="1" applyAlignment="1" applyProtection="1">
      <alignment horizontal="right" vertical="center" wrapText="1"/>
      <protection locked="0"/>
    </xf>
    <xf numFmtId="0" fontId="36" fillId="0" borderId="19" xfId="0" applyFont="1" applyBorder="1" applyAlignment="1">
      <alignment horizontal="justify" vertical="center" wrapText="1"/>
    </xf>
    <xf numFmtId="4" fontId="34" fillId="0" borderId="16" xfId="658" applyNumberFormat="1" applyFont="1" applyFill="1" applyBorder="1" applyAlignment="1" applyProtection="1">
      <alignment horizontal="right" vertical="center"/>
      <protection locked="0"/>
    </xf>
    <xf numFmtId="4" fontId="8" fillId="0" borderId="72" xfId="658" applyNumberFormat="1" applyFont="1" applyFill="1" applyBorder="1" applyAlignment="1">
      <alignment horizontal="center" vertical="center" wrapText="1"/>
    </xf>
    <xf numFmtId="3" fontId="8" fillId="0" borderId="72" xfId="0" applyNumberFormat="1" applyFont="1" applyFill="1" applyBorder="1" applyAlignment="1">
      <alignment horizontal="center" vertical="center" wrapText="1"/>
    </xf>
    <xf numFmtId="4" fontId="8" fillId="0" borderId="72" xfId="658" applyNumberFormat="1" applyFont="1" applyFill="1" applyBorder="1" applyAlignment="1" applyProtection="1">
      <alignment horizontal="right" vertical="center"/>
      <protection locked="0"/>
    </xf>
    <xf numFmtId="4" fontId="8" fillId="0" borderId="73" xfId="658" applyNumberFormat="1" applyFont="1" applyFill="1" applyBorder="1" applyAlignment="1">
      <alignment horizontal="right" vertical="center" wrapText="1"/>
    </xf>
    <xf numFmtId="4" fontId="8" fillId="0" borderId="16" xfId="658" applyNumberFormat="1" applyFont="1" applyFill="1" applyBorder="1" applyAlignment="1">
      <alignment horizontal="center" vertical="center" wrapText="1"/>
    </xf>
    <xf numFmtId="4" fontId="8" fillId="0" borderId="22" xfId="658" applyNumberFormat="1" applyFont="1" applyFill="1" applyBorder="1" applyAlignment="1">
      <alignment horizontal="right" vertical="center" wrapText="1"/>
    </xf>
    <xf numFmtId="4" fontId="8" fillId="0" borderId="41" xfId="658" applyNumberFormat="1" applyFont="1" applyFill="1" applyBorder="1" applyAlignment="1">
      <alignment horizontal="center" vertical="center" wrapText="1"/>
    </xf>
    <xf numFmtId="4" fontId="8" fillId="0" borderId="42" xfId="658" applyNumberFormat="1" applyFont="1" applyFill="1" applyBorder="1" applyAlignment="1">
      <alignment horizontal="right" vertical="center" wrapText="1"/>
    </xf>
    <xf numFmtId="3" fontId="8" fillId="0" borderId="16" xfId="0" applyNumberFormat="1" applyFont="1" applyFill="1" applyBorder="1" applyAlignment="1">
      <alignment horizontal="center" vertical="center" wrapText="1"/>
    </xf>
    <xf numFmtId="4" fontId="28" fillId="26" borderId="72" xfId="658" applyNumberFormat="1" applyFont="1" applyFill="1" applyBorder="1" applyAlignment="1" applyProtection="1">
      <alignment horizontal="right" vertical="center"/>
      <protection locked="0"/>
    </xf>
    <xf numFmtId="0" fontId="30" fillId="0" borderId="16" xfId="0" applyFont="1" applyFill="1" applyBorder="1" applyAlignment="1">
      <alignment vertical="center"/>
    </xf>
    <xf numFmtId="0" fontId="30" fillId="0" borderId="16" xfId="0" applyFont="1" applyBorder="1" applyAlignment="1">
      <alignment vertical="center"/>
    </xf>
    <xf numFmtId="4" fontId="28" fillId="26" borderId="73" xfId="658" applyNumberFormat="1" applyFont="1" applyFill="1" applyBorder="1" applyAlignment="1">
      <alignment horizontal="right" vertical="center" wrapText="1"/>
    </xf>
    <xf numFmtId="4" fontId="28" fillId="26" borderId="72" xfId="658" applyNumberFormat="1" applyFont="1" applyFill="1" applyBorder="1" applyAlignment="1">
      <alignment horizontal="center" vertical="center" wrapText="1"/>
    </xf>
    <xf numFmtId="0" fontId="31" fillId="30" borderId="20" xfId="0" applyFont="1" applyFill="1" applyBorder="1" applyAlignment="1">
      <alignment horizontal="center" vertical="center" wrapText="1"/>
    </xf>
    <xf numFmtId="0" fontId="29" fillId="0" borderId="44" xfId="0" applyFont="1" applyBorder="1" applyAlignment="1">
      <alignment horizontal="left" vertical="center" wrapText="1"/>
    </xf>
    <xf numFmtId="4" fontId="29" fillId="0" borderId="32" xfId="0" applyNumberFormat="1" applyFont="1" applyFill="1" applyBorder="1" applyAlignment="1" applyProtection="1">
      <alignment horizontal="right" vertical="center"/>
      <protection locked="0"/>
    </xf>
    <xf numFmtId="4" fontId="29" fillId="0" borderId="33" xfId="0" applyNumberFormat="1" applyFont="1" applyFill="1" applyBorder="1" applyAlignment="1">
      <alignment horizontal="right" vertical="center" wrapText="1"/>
    </xf>
    <xf numFmtId="0" fontId="30" fillId="0" borderId="22" xfId="0" applyFont="1" applyFill="1" applyBorder="1" applyAlignment="1">
      <alignment vertical="center"/>
    </xf>
    <xf numFmtId="0" fontId="30" fillId="0" borderId="22" xfId="0" applyFont="1" applyBorder="1" applyAlignment="1">
      <alignment vertical="center"/>
    </xf>
    <xf numFmtId="0" fontId="30" fillId="0" borderId="24" xfId="0" applyFont="1" applyBorder="1" applyAlignment="1">
      <alignment vertical="center"/>
    </xf>
    <xf numFmtId="0" fontId="30" fillId="0" borderId="25" xfId="0" applyFont="1" applyBorder="1" applyAlignment="1">
      <alignment vertical="center"/>
    </xf>
    <xf numFmtId="0" fontId="31" fillId="26" borderId="47" xfId="0" applyFont="1" applyFill="1" applyBorder="1" applyAlignment="1">
      <alignment horizontal="center" vertical="top" wrapText="1"/>
    </xf>
    <xf numFmtId="0" fontId="46" fillId="0" borderId="36" xfId="0" applyFont="1" applyBorder="1" applyAlignment="1">
      <alignment horizontal="center" vertical="center"/>
    </xf>
    <xf numFmtId="0" fontId="47" fillId="0" borderId="43" xfId="0" applyFont="1" applyBorder="1" applyAlignment="1">
      <alignment horizontal="center" vertical="center"/>
    </xf>
    <xf numFmtId="1" fontId="47" fillId="0" borderId="17" xfId="0" applyNumberFormat="1" applyFont="1" applyBorder="1" applyAlignment="1">
      <alignment horizontal="center" vertical="center"/>
    </xf>
    <xf numFmtId="1" fontId="47" fillId="0" borderId="18" xfId="0" applyNumberFormat="1" applyFont="1" applyBorder="1" applyAlignment="1">
      <alignment horizontal="center" vertical="center"/>
    </xf>
    <xf numFmtId="0" fontId="46" fillId="0" borderId="37" xfId="0" applyFont="1" applyBorder="1" applyAlignment="1">
      <alignment horizontal="center" vertical="top" wrapText="1"/>
    </xf>
    <xf numFmtId="0" fontId="47" fillId="0" borderId="57" xfId="0" applyFont="1" applyBorder="1" applyAlignment="1">
      <alignment horizontal="center" vertical="top" wrapText="1"/>
    </xf>
    <xf numFmtId="0" fontId="46" fillId="0" borderId="30" xfId="0" applyFont="1" applyBorder="1" applyAlignment="1">
      <alignment horizontal="center"/>
    </xf>
    <xf numFmtId="0" fontId="30" fillId="0" borderId="0" xfId="0" applyFont="1" applyFill="1" applyAlignment="1">
      <alignment horizontal="left"/>
    </xf>
    <xf numFmtId="0" fontId="39" fillId="0" borderId="55" xfId="0" applyNumberFormat="1" applyFont="1" applyBorder="1" applyAlignment="1" applyProtection="1">
      <alignment vertical="top" wrapText="1"/>
      <protection locked="0"/>
    </xf>
    <xf numFmtId="0" fontId="30" fillId="0" borderId="0" xfId="0" applyFont="1" applyFill="1" applyAlignment="1">
      <alignment vertical="top" wrapText="1"/>
    </xf>
    <xf numFmtId="0" fontId="27" fillId="0" borderId="29" xfId="0" applyFont="1" applyFill="1" applyBorder="1" applyAlignment="1">
      <alignment horizontal="left" vertical="top" wrapText="1"/>
    </xf>
    <xf numFmtId="0" fontId="27" fillId="0" borderId="0" xfId="0" applyFont="1" applyFill="1" applyBorder="1" applyAlignment="1">
      <alignment horizontal="left" vertical="top" wrapText="1"/>
    </xf>
    <xf numFmtId="0" fontId="40" fillId="0" borderId="48" xfId="0" applyFont="1" applyBorder="1" applyAlignment="1">
      <alignment horizontal="center" vertical="center" wrapText="1"/>
    </xf>
    <xf numFmtId="170" fontId="30" fillId="0" borderId="48" xfId="0" applyNumberFormat="1" applyFont="1" applyBorder="1" applyAlignment="1">
      <alignment horizontal="center" vertical="center" wrapText="1"/>
    </xf>
    <xf numFmtId="0" fontId="48" fillId="0" borderId="0" xfId="0" applyFont="1" applyAlignment="1">
      <alignment wrapText="1"/>
    </xf>
    <xf numFmtId="0" fontId="31" fillId="26" borderId="37" xfId="0" applyFont="1" applyFill="1" applyBorder="1" applyAlignment="1">
      <alignment horizontal="center" vertical="center" wrapText="1"/>
    </xf>
    <xf numFmtId="0" fontId="29" fillId="26" borderId="57" xfId="0" applyFont="1" applyFill="1" applyBorder="1" applyAlignment="1">
      <alignment horizontal="justify" vertical="center" wrapText="1"/>
    </xf>
    <xf numFmtId="4" fontId="29" fillId="26" borderId="39" xfId="658" applyNumberFormat="1" applyFont="1" applyFill="1" applyBorder="1" applyAlignment="1">
      <alignment horizontal="center" vertical="center" wrapText="1"/>
    </xf>
    <xf numFmtId="3" fontId="29" fillId="26" borderId="39" xfId="0" applyNumberFormat="1" applyFont="1" applyFill="1" applyBorder="1" applyAlignment="1">
      <alignment horizontal="center" vertical="center" wrapText="1"/>
    </xf>
    <xf numFmtId="4" fontId="29" fillId="26" borderId="39" xfId="658" applyNumberFormat="1" applyFont="1" applyFill="1" applyBorder="1" applyAlignment="1" applyProtection="1">
      <alignment horizontal="right" vertical="center"/>
      <protection locked="0"/>
    </xf>
    <xf numFmtId="0" fontId="35" fillId="0" borderId="16" xfId="0" applyFont="1" applyBorder="1" applyAlignment="1">
      <alignment horizontal="center" vertical="center" wrapText="1"/>
    </xf>
    <xf numFmtId="0" fontId="36" fillId="0" borderId="16" xfId="0" applyFont="1" applyBorder="1" applyAlignment="1">
      <alignment horizontal="justify" vertical="center" wrapText="1"/>
    </xf>
    <xf numFmtId="0" fontId="34" fillId="0" borderId="16" xfId="0" applyFont="1" applyBorder="1" applyAlignment="1">
      <alignment vertical="center" wrapText="1"/>
    </xf>
    <xf numFmtId="0" fontId="8" fillId="0" borderId="16" xfId="0" applyFont="1" applyFill="1" applyBorder="1" applyAlignment="1">
      <alignment vertical="center" wrapText="1"/>
    </xf>
    <xf numFmtId="0" fontId="8" fillId="0" borderId="41" xfId="0" applyFont="1" applyFill="1" applyBorder="1" applyAlignment="1">
      <alignment horizontal="center" vertical="center" wrapText="1"/>
    </xf>
    <xf numFmtId="4" fontId="8" fillId="0" borderId="41" xfId="0" applyNumberFormat="1" applyFont="1" applyFill="1" applyBorder="1" applyAlignment="1" applyProtection="1">
      <alignment horizontal="right" vertical="center"/>
      <protection locked="0"/>
    </xf>
    <xf numFmtId="4" fontId="29" fillId="0" borderId="41" xfId="0" applyNumberFormat="1" applyFont="1" applyFill="1" applyBorder="1" applyAlignment="1" applyProtection="1">
      <alignment horizontal="right" vertical="center"/>
      <protection locked="0"/>
    </xf>
    <xf numFmtId="3" fontId="28" fillId="26" borderId="39" xfId="0" applyNumberFormat="1" applyFont="1" applyFill="1" applyBorder="1" applyAlignment="1">
      <alignment horizontal="center" vertical="center" wrapText="1"/>
    </xf>
    <xf numFmtId="4" fontId="28" fillId="26" borderId="39" xfId="658" applyNumberFormat="1" applyFont="1" applyFill="1" applyBorder="1" applyAlignment="1" applyProtection="1">
      <alignment horizontal="right" vertical="center"/>
      <protection locked="0"/>
    </xf>
    <xf numFmtId="3" fontId="8" fillId="0" borderId="24" xfId="0" applyNumberFormat="1" applyFont="1" applyFill="1" applyBorder="1" applyAlignment="1">
      <alignment horizontal="center" vertical="center" wrapText="1"/>
    </xf>
    <xf numFmtId="4" fontId="8" fillId="0" borderId="24" xfId="658" applyNumberFormat="1" applyFont="1" applyFill="1" applyBorder="1" applyAlignment="1" applyProtection="1">
      <alignment horizontal="right" vertical="center"/>
      <protection locked="0"/>
    </xf>
    <xf numFmtId="0" fontId="36" fillId="0" borderId="57" xfId="0" applyFont="1" applyBorder="1" applyAlignment="1">
      <alignment horizontal="justify" vertical="top" wrapText="1"/>
    </xf>
    <xf numFmtId="0" fontId="36" fillId="0" borderId="12" xfId="0" applyFont="1" applyBorder="1" applyAlignment="1">
      <alignment horizontal="justify" vertical="top" wrapText="1"/>
    </xf>
    <xf numFmtId="0" fontId="35" fillId="0" borderId="16" xfId="0" applyFont="1" applyBorder="1" applyAlignment="1">
      <alignment horizontal="center" vertical="top" wrapText="1"/>
    </xf>
    <xf numFmtId="0" fontId="31" fillId="0" borderId="0" xfId="0" applyFont="1" applyAlignment="1">
      <alignment vertical="top" wrapText="1"/>
    </xf>
    <xf numFmtId="0" fontId="0" fillId="0" borderId="0" xfId="0" applyAlignment="1">
      <alignment vertical="top" wrapText="1"/>
    </xf>
    <xf numFmtId="0" fontId="29" fillId="32" borderId="61" xfId="0" applyFont="1" applyFill="1" applyBorder="1" applyAlignment="1">
      <alignment horizontal="left" vertical="center"/>
    </xf>
    <xf numFmtId="0" fontId="30" fillId="0" borderId="46" xfId="0" applyFont="1" applyBorder="1" applyAlignment="1">
      <alignment horizontal="left" vertical="center"/>
    </xf>
    <xf numFmtId="0" fontId="29" fillId="0" borderId="0" xfId="0" applyFont="1" applyAlignment="1">
      <alignment horizontal="center" vertical="top" wrapText="1"/>
    </xf>
    <xf numFmtId="0" fontId="30" fillId="0" borderId="0" xfId="0" applyFont="1" applyAlignment="1">
      <alignment vertical="top" wrapText="1"/>
    </xf>
    <xf numFmtId="0" fontId="29" fillId="32" borderId="69" xfId="0" applyFont="1" applyFill="1" applyBorder="1" applyAlignment="1">
      <alignment horizontal="left" vertical="center"/>
    </xf>
    <xf numFmtId="0" fontId="30" fillId="32" borderId="65" xfId="0" applyFont="1" applyFill="1" applyBorder="1" applyAlignment="1">
      <alignment horizontal="left" vertical="center"/>
    </xf>
    <xf numFmtId="0" fontId="29" fillId="32" borderId="70" xfId="0" applyFont="1" applyFill="1" applyBorder="1" applyAlignment="1">
      <alignment horizontal="left" vertical="center"/>
    </xf>
    <xf numFmtId="0" fontId="30" fillId="0" borderId="44" xfId="0" applyFont="1" applyBorder="1" applyAlignment="1">
      <alignment horizontal="left" vertical="center"/>
    </xf>
    <xf numFmtId="0" fontId="29" fillId="32" borderId="60" xfId="0" applyFont="1" applyFill="1" applyBorder="1" applyAlignment="1">
      <alignment horizontal="left" vertical="center"/>
    </xf>
    <xf numFmtId="0" fontId="30" fillId="0" borderId="45" xfId="0" applyFont="1" applyBorder="1" applyAlignment="1">
      <alignment horizontal="left" vertical="center"/>
    </xf>
    <xf numFmtId="0" fontId="29" fillId="32" borderId="46" xfId="0" applyFont="1" applyFill="1" applyBorder="1" applyAlignment="1">
      <alignment horizontal="left" vertical="center"/>
    </xf>
    <xf numFmtId="0" fontId="28" fillId="26" borderId="27" xfId="0" applyFont="1" applyFill="1" applyBorder="1" applyAlignment="1">
      <alignment horizontal="left" vertical="center" wrapText="1"/>
    </xf>
    <xf numFmtId="0" fontId="0" fillId="0" borderId="74" xfId="0" applyFont="1" applyBorder="1" applyAlignment="1">
      <alignment vertical="center" wrapText="1"/>
    </xf>
    <xf numFmtId="0" fontId="31" fillId="0" borderId="0" xfId="0" applyFont="1" applyAlignment="1">
      <alignment horizontal="left" vertical="center"/>
    </xf>
    <xf numFmtId="0" fontId="29" fillId="0" borderId="26" xfId="0" applyFont="1" applyFill="1" applyBorder="1" applyAlignment="1">
      <alignment horizontal="center" vertical="center" wrapText="1"/>
    </xf>
    <xf numFmtId="0" fontId="32" fillId="27" borderId="20" xfId="0" applyFont="1" applyFill="1" applyBorder="1" applyAlignment="1">
      <alignment horizontal="center" vertical="center" wrapText="1"/>
    </xf>
    <xf numFmtId="0" fontId="32" fillId="27" borderId="21" xfId="0" applyFont="1" applyFill="1" applyBorder="1" applyAlignment="1">
      <alignment horizontal="center" vertical="center" wrapText="1"/>
    </xf>
    <xf numFmtId="0" fontId="32" fillId="27" borderId="37" xfId="0" applyFont="1" applyFill="1" applyBorder="1" applyAlignment="1">
      <alignment horizontal="center" vertical="center" wrapText="1"/>
    </xf>
    <xf numFmtId="4" fontId="32" fillId="27" borderId="20" xfId="0" applyNumberFormat="1" applyFont="1" applyFill="1" applyBorder="1" applyAlignment="1">
      <alignment horizontal="center" vertical="center" wrapText="1"/>
    </xf>
    <xf numFmtId="4" fontId="32" fillId="27" borderId="21" xfId="0" applyNumberFormat="1" applyFont="1" applyFill="1" applyBorder="1" applyAlignment="1">
      <alignment horizontal="center" vertical="center" wrapText="1"/>
    </xf>
    <xf numFmtId="4" fontId="32" fillId="27" borderId="37" xfId="0" applyNumberFormat="1" applyFont="1" applyFill="1" applyBorder="1" applyAlignment="1">
      <alignment horizontal="center" vertical="center" wrapText="1"/>
    </xf>
    <xf numFmtId="4" fontId="32" fillId="28" borderId="27" xfId="0" applyNumberFormat="1" applyFont="1" applyFill="1" applyBorder="1" applyAlignment="1">
      <alignment horizontal="center" wrapText="1"/>
    </xf>
    <xf numFmtId="4" fontId="32" fillId="28" borderId="28" xfId="0" applyNumberFormat="1" applyFont="1" applyFill="1" applyBorder="1" applyAlignment="1">
      <alignment horizontal="center" wrapText="1"/>
    </xf>
    <xf numFmtId="4" fontId="32" fillId="28" borderId="15" xfId="0" applyNumberFormat="1" applyFont="1" applyFill="1" applyBorder="1" applyAlignment="1">
      <alignment horizontal="center" wrapText="1"/>
    </xf>
    <xf numFmtId="4" fontId="32" fillId="28" borderId="29" xfId="0" applyNumberFormat="1" applyFont="1" applyFill="1" applyBorder="1" applyAlignment="1">
      <alignment horizontal="center" wrapText="1"/>
    </xf>
    <xf numFmtId="4" fontId="32" fillId="28" borderId="0" xfId="0" applyNumberFormat="1" applyFont="1" applyFill="1" applyBorder="1" applyAlignment="1">
      <alignment horizontal="center" wrapText="1"/>
    </xf>
    <xf numFmtId="4" fontId="32" fillId="28" borderId="30" xfId="0" applyNumberFormat="1" applyFont="1" applyFill="1" applyBorder="1" applyAlignment="1">
      <alignment horizontal="center" wrapText="1"/>
    </xf>
    <xf numFmtId="4" fontId="32" fillId="28" borderId="31" xfId="0" applyNumberFormat="1" applyFont="1" applyFill="1" applyBorder="1" applyAlignment="1">
      <alignment horizontal="center" wrapText="1"/>
    </xf>
    <xf numFmtId="4" fontId="32" fillId="28" borderId="26" xfId="0" applyNumberFormat="1" applyFont="1" applyFill="1" applyBorder="1" applyAlignment="1">
      <alignment horizontal="center" wrapText="1"/>
    </xf>
    <xf numFmtId="4" fontId="32" fillId="28" borderId="12" xfId="0" applyNumberFormat="1" applyFont="1" applyFill="1" applyBorder="1" applyAlignment="1">
      <alignment horizontal="center" wrapText="1"/>
    </xf>
    <xf numFmtId="4" fontId="32" fillId="25" borderId="27" xfId="0" applyNumberFormat="1" applyFont="1" applyFill="1" applyBorder="1" applyAlignment="1">
      <alignment horizontal="center" wrapText="1"/>
    </xf>
    <xf numFmtId="4" fontId="32" fillId="25" borderId="28" xfId="0" applyNumberFormat="1" applyFont="1" applyFill="1" applyBorder="1" applyAlignment="1">
      <alignment horizontal="center" wrapText="1"/>
    </xf>
    <xf numFmtId="4" fontId="32" fillId="25" borderId="15" xfId="0" applyNumberFormat="1" applyFont="1" applyFill="1" applyBorder="1" applyAlignment="1">
      <alignment horizontal="center" wrapText="1"/>
    </xf>
    <xf numFmtId="4" fontId="32" fillId="25" borderId="29" xfId="0" applyNumberFormat="1" applyFont="1" applyFill="1" applyBorder="1" applyAlignment="1">
      <alignment horizontal="center" wrapText="1"/>
    </xf>
    <xf numFmtId="4" fontId="32" fillId="25" borderId="0" xfId="0" applyNumberFormat="1" applyFont="1" applyFill="1" applyBorder="1" applyAlignment="1">
      <alignment horizontal="center" wrapText="1"/>
    </xf>
    <xf numFmtId="4" fontId="32" fillId="25" borderId="30" xfId="0" applyNumberFormat="1" applyFont="1" applyFill="1" applyBorder="1" applyAlignment="1">
      <alignment horizontal="center" wrapText="1"/>
    </xf>
    <xf numFmtId="4" fontId="32" fillId="25" borderId="31" xfId="0" applyNumberFormat="1" applyFont="1" applyFill="1" applyBorder="1" applyAlignment="1">
      <alignment horizontal="center" wrapText="1"/>
    </xf>
    <xf numFmtId="4" fontId="32" fillId="25" borderId="26" xfId="0" applyNumberFormat="1" applyFont="1" applyFill="1" applyBorder="1" applyAlignment="1">
      <alignment horizontal="center" wrapText="1"/>
    </xf>
    <xf numFmtId="4" fontId="32" fillId="25" borderId="12" xfId="0" applyNumberFormat="1" applyFont="1" applyFill="1" applyBorder="1" applyAlignment="1">
      <alignment horizontal="center" wrapText="1"/>
    </xf>
    <xf numFmtId="0" fontId="33" fillId="27" borderId="21" xfId="0" applyFont="1" applyFill="1" applyBorder="1" applyAlignment="1">
      <alignment horizontal="center" vertical="center"/>
    </xf>
    <xf numFmtId="0" fontId="33" fillId="27" borderId="37" xfId="0" applyFont="1" applyFill="1" applyBorder="1" applyAlignment="1">
      <alignment horizontal="center" vertical="center"/>
    </xf>
    <xf numFmtId="0" fontId="31" fillId="0" borderId="0" xfId="0" applyFont="1" applyAlignment="1">
      <alignment horizontal="center" vertical="top" wrapText="1"/>
    </xf>
    <xf numFmtId="0" fontId="0" fillId="0" borderId="0" xfId="0" applyAlignment="1">
      <alignment horizontal="center" vertical="top" wrapText="1"/>
    </xf>
    <xf numFmtId="0" fontId="31" fillId="0" borderId="0" xfId="0" applyFont="1" applyAlignment="1">
      <alignment horizontal="left" vertical="top" wrapText="1"/>
    </xf>
    <xf numFmtId="0" fontId="0" fillId="0" borderId="0" xfId="0" applyAlignment="1">
      <alignment horizontal="left" vertical="top" wrapText="1"/>
    </xf>
  </cellXfs>
  <cellStyles count="659">
    <cellStyle name="20% - Accent1 2" xfId="1"/>
    <cellStyle name="20% - Accent2 2" xfId="2"/>
    <cellStyle name="20% - Accent3 2" xfId="3"/>
    <cellStyle name="20% - Accent4 2" xfId="4"/>
    <cellStyle name="20% - Accent5 2" xfId="5"/>
    <cellStyle name="20% - Accent6 2" xfId="6"/>
    <cellStyle name="20% - Accent6 3"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658" builtinId="3"/>
    <cellStyle name="Comma 2" xfId="29"/>
    <cellStyle name="Comma 2 2" xfId="30"/>
    <cellStyle name="Comma 2_assumptions" xfId="31"/>
    <cellStyle name="Comma 3" xfId="32"/>
    <cellStyle name="Comma 3 2" xfId="33"/>
    <cellStyle name="Comma 4" xfId="34"/>
    <cellStyle name="Comma 5" xfId="35"/>
    <cellStyle name="Comma 6" xfId="36"/>
    <cellStyle name="Euro" xfId="37"/>
    <cellStyle name="Explanatory Text 2" xfId="38"/>
    <cellStyle name="Good 2" xfId="39"/>
    <cellStyle name="Heading 1 2" xfId="40"/>
    <cellStyle name="Heading 2 2" xfId="41"/>
    <cellStyle name="Heading 3 2" xfId="42"/>
    <cellStyle name="Heading 4 2" xfId="43"/>
    <cellStyle name="Input 2" xfId="44"/>
    <cellStyle name="Input 3" xfId="45"/>
    <cellStyle name="Linked Cell 2" xfId="46"/>
    <cellStyle name="Millares [0] 2" xfId="47"/>
    <cellStyle name="Millares 2" xfId="48"/>
    <cellStyle name="Millares 2 2" xfId="49"/>
    <cellStyle name="Millares 2 3" xfId="50"/>
    <cellStyle name="Millares 2 3 2" xfId="51"/>
    <cellStyle name="Millares 2 3 2 2" xfId="52"/>
    <cellStyle name="Millares 2 3 3" xfId="53"/>
    <cellStyle name="Millares 2 3 4" xfId="54"/>
    <cellStyle name="Millares 20 2" xfId="55"/>
    <cellStyle name="Millares 25" xfId="56"/>
    <cellStyle name="Millares 3" xfId="57"/>
    <cellStyle name="Millares 3 2" xfId="58"/>
    <cellStyle name="Millares 4" xfId="59"/>
    <cellStyle name="Millares 5" xfId="60"/>
    <cellStyle name="Millares 6" xfId="61"/>
    <cellStyle name="Millares 6 2" xfId="62"/>
    <cellStyle name="Millares 6 2 2" xfId="63"/>
    <cellStyle name="Millares 6 3" xfId="64"/>
    <cellStyle name="Millares 6 4" xfId="65"/>
    <cellStyle name="Millares 7" xfId="66"/>
    <cellStyle name="Millares 8" xfId="67"/>
    <cellStyle name="Milliers_Bud06  HO-items etc in applications" xfId="68"/>
    <cellStyle name="Moneda 2" xfId="69"/>
    <cellStyle name="Moneda 2 2" xfId="70"/>
    <cellStyle name="Moneda 3" xfId="71"/>
    <cellStyle name="Moneda 9" xfId="72"/>
    <cellStyle name="Neutral 2" xfId="73"/>
    <cellStyle name="Normal" xfId="0" builtinId="0"/>
    <cellStyle name="Normal 10" xfId="74"/>
    <cellStyle name="Normal 10 2" xfId="75"/>
    <cellStyle name="Normal 10 2 2" xfId="76"/>
    <cellStyle name="Normal 10 3" xfId="77"/>
    <cellStyle name="Normal 10 4" xfId="78"/>
    <cellStyle name="Normal 11" xfId="79"/>
    <cellStyle name="Normal 12" xfId="80"/>
    <cellStyle name="Normal 12 2" xfId="81"/>
    <cellStyle name="Normal 13" xfId="82"/>
    <cellStyle name="Normal 13 2" xfId="83"/>
    <cellStyle name="Normal 13 3" xfId="84"/>
    <cellStyle name="Normal 14" xfId="85"/>
    <cellStyle name="Normal 15" xfId="656"/>
    <cellStyle name="Normal 2" xfId="86"/>
    <cellStyle name="Normal 2 10" xfId="87"/>
    <cellStyle name="Normal 2 10 2" xfId="88"/>
    <cellStyle name="Normal 2 10 2 2" xfId="89"/>
    <cellStyle name="Normal 2 10 3" xfId="90"/>
    <cellStyle name="Normal 2 10 4" xfId="91"/>
    <cellStyle name="Normal 2 11" xfId="92"/>
    <cellStyle name="Normal 2 11 2" xfId="93"/>
    <cellStyle name="Normal 2 12" xfId="94"/>
    <cellStyle name="Normal 2 13" xfId="95"/>
    <cellStyle name="Normal 2 2" xfId="96"/>
    <cellStyle name="Normal 2 2 2" xfId="97"/>
    <cellStyle name="Normal 2 2 2 2" xfId="98"/>
    <cellStyle name="Normal 2 2 2 2 2" xfId="99"/>
    <cellStyle name="Normal 2 2 2 2 2 2" xfId="100"/>
    <cellStyle name="Normal 2 2 2 2 2 2 2" xfId="101"/>
    <cellStyle name="Normal 2 2 2 2 2 3" xfId="102"/>
    <cellStyle name="Normal 2 2 2 2 2 4" xfId="103"/>
    <cellStyle name="Normal 2 2 2 2 3" xfId="104"/>
    <cellStyle name="Normal 2 2 2 2 3 2" xfId="105"/>
    <cellStyle name="Normal 2 2 2 2 4" xfId="106"/>
    <cellStyle name="Normal 2 2 2 2 5" xfId="107"/>
    <cellStyle name="Normal 2 2 2 3" xfId="108"/>
    <cellStyle name="Normal 2 2 2 3 2" xfId="109"/>
    <cellStyle name="Normal 2 2 2 3 2 2" xfId="110"/>
    <cellStyle name="Normal 2 2 2 3 2 2 2" xfId="111"/>
    <cellStyle name="Normal 2 2 2 3 2 3" xfId="112"/>
    <cellStyle name="Normal 2 2 2 3 2 4" xfId="113"/>
    <cellStyle name="Normal 2 2 2 3 3" xfId="114"/>
    <cellStyle name="Normal 2 2 2 3 3 2" xfId="115"/>
    <cellStyle name="Normal 2 2 2 3 4" xfId="116"/>
    <cellStyle name="Normal 2 2 2 3 5" xfId="117"/>
    <cellStyle name="Normal 2 2 2 4" xfId="118"/>
    <cellStyle name="Normal 2 2 2 5" xfId="119"/>
    <cellStyle name="Normal 2 2 2 5 2" xfId="120"/>
    <cellStyle name="Normal 2 2 2 5 2 2" xfId="121"/>
    <cellStyle name="Normal 2 2 2 5 3" xfId="122"/>
    <cellStyle name="Normal 2 2 2 5 4" xfId="123"/>
    <cellStyle name="Normal 2 2 2 6" xfId="124"/>
    <cellStyle name="Normal 2 2 2 6 2" xfId="125"/>
    <cellStyle name="Normal 2 2 2 7" xfId="126"/>
    <cellStyle name="Normal 2 2 2 8" xfId="127"/>
    <cellStyle name="Normal 2 2 3" xfId="128"/>
    <cellStyle name="Normal 2 2 3 2" xfId="129"/>
    <cellStyle name="Normal 2 2 3 2 2" xfId="130"/>
    <cellStyle name="Normal 2 2 3 2 2 2" xfId="131"/>
    <cellStyle name="Normal 2 2 3 2 3" xfId="132"/>
    <cellStyle name="Normal 2 2 3 2 4" xfId="133"/>
    <cellStyle name="Normal 2 2 3 3" xfId="134"/>
    <cellStyle name="Normal 2 2 3 3 2" xfId="135"/>
    <cellStyle name="Normal 2 2 3 4" xfId="136"/>
    <cellStyle name="Normal 2 2 3 5" xfId="137"/>
    <cellStyle name="Normal 2 2 4" xfId="138"/>
    <cellStyle name="Normal 2 2 4 2" xfId="139"/>
    <cellStyle name="Normal 2 2 4 2 2" xfId="140"/>
    <cellStyle name="Normal 2 2 4 2 2 2" xfId="141"/>
    <cellStyle name="Normal 2 2 4 2 3" xfId="142"/>
    <cellStyle name="Normal 2 2 4 2 4" xfId="143"/>
    <cellStyle name="Normal 2 2 4 3" xfId="144"/>
    <cellStyle name="Normal 2 2 4 3 2" xfId="145"/>
    <cellStyle name="Normal 2 2 4 4" xfId="146"/>
    <cellStyle name="Normal 2 2 4 5" xfId="147"/>
    <cellStyle name="Normal 2 2 5" xfId="148"/>
    <cellStyle name="Normal 2 2 6" xfId="149"/>
    <cellStyle name="Normal 2 2 6 2" xfId="150"/>
    <cellStyle name="Normal 2 2 6 2 2" xfId="151"/>
    <cellStyle name="Normal 2 2 6 3" xfId="152"/>
    <cellStyle name="Normal 2 2 6 4" xfId="153"/>
    <cellStyle name="Normal 2 2 7" xfId="154"/>
    <cellStyle name="Normal 2 2 7 2" xfId="155"/>
    <cellStyle name="Normal 2 2 8" xfId="156"/>
    <cellStyle name="Normal 2 2 9" xfId="157"/>
    <cellStyle name="Normal 2 2_assumptions" xfId="158"/>
    <cellStyle name="Normal 2 3" xfId="159"/>
    <cellStyle name="Normal 2 3 2" xfId="160"/>
    <cellStyle name="Normal 2 3 2 2" xfId="161"/>
    <cellStyle name="Normal 2 3 2 2 2" xfId="162"/>
    <cellStyle name="Normal 2 3 2 2 2 2" xfId="163"/>
    <cellStyle name="Normal 2 3 2 2 3" xfId="164"/>
    <cellStyle name="Normal 2 3 2 2 4" xfId="165"/>
    <cellStyle name="Normal 2 3 2 3" xfId="166"/>
    <cellStyle name="Normal 2 3 2 3 2" xfId="167"/>
    <cellStyle name="Normal 2 3 2 4" xfId="168"/>
    <cellStyle name="Normal 2 3 2 5" xfId="169"/>
    <cellStyle name="Normal 2 3 3" xfId="170"/>
    <cellStyle name="Normal 2 3 3 2" xfId="171"/>
    <cellStyle name="Normal 2 3 3 2 2" xfId="172"/>
    <cellStyle name="Normal 2 3 3 2 2 2" xfId="173"/>
    <cellStyle name="Normal 2 3 3 2 3" xfId="174"/>
    <cellStyle name="Normal 2 3 3 2 4" xfId="175"/>
    <cellStyle name="Normal 2 3 3 3" xfId="176"/>
    <cellStyle name="Normal 2 3 3 3 2" xfId="177"/>
    <cellStyle name="Normal 2 3 3 4" xfId="178"/>
    <cellStyle name="Normal 2 3 3 5" xfId="179"/>
    <cellStyle name="Normal 2 3 4" xfId="180"/>
    <cellStyle name="Normal 2 3 4 2" xfId="181"/>
    <cellStyle name="Normal 2 3 4 2 2" xfId="182"/>
    <cellStyle name="Normal 2 3 4 3" xfId="183"/>
    <cellStyle name="Normal 2 3 4 4" xfId="184"/>
    <cellStyle name="Normal 2 3 5" xfId="185"/>
    <cellStyle name="Normal 2 3 5 2" xfId="186"/>
    <cellStyle name="Normal 2 3 5 2 2" xfId="187"/>
    <cellStyle name="Normal 2 3 5 3" xfId="188"/>
    <cellStyle name="Normal 2 3 5 4" xfId="189"/>
    <cellStyle name="Normal 2 3 6" xfId="190"/>
    <cellStyle name="Normal 2 3 6 2" xfId="191"/>
    <cellStyle name="Normal 2 3 7" xfId="192"/>
    <cellStyle name="Normal 2 3 8" xfId="193"/>
    <cellStyle name="Normal 2 4" xfId="194"/>
    <cellStyle name="Normal 2 4 2" xfId="195"/>
    <cellStyle name="Normal 2 4 2 2" xfId="196"/>
    <cellStyle name="Normal 2 4 2 2 2" xfId="197"/>
    <cellStyle name="Normal 2 4 2 2 2 2" xfId="198"/>
    <cellStyle name="Normal 2 4 2 2 3" xfId="199"/>
    <cellStyle name="Normal 2 4 2 2 4" xfId="200"/>
    <cellStyle name="Normal 2 4 2 3" xfId="201"/>
    <cellStyle name="Normal 2 4 2 3 2" xfId="202"/>
    <cellStyle name="Normal 2 4 2 4" xfId="203"/>
    <cellStyle name="Normal 2 4 2 5" xfId="204"/>
    <cellStyle name="Normal 2 4 3" xfId="205"/>
    <cellStyle name="Normal 2 4 3 2" xfId="206"/>
    <cellStyle name="Normal 2 4 3 2 2" xfId="207"/>
    <cellStyle name="Normal 2 4 3 2 2 2" xfId="208"/>
    <cellStyle name="Normal 2 4 3 2 3" xfId="209"/>
    <cellStyle name="Normal 2 4 3 2 4" xfId="210"/>
    <cellStyle name="Normal 2 4 3 3" xfId="211"/>
    <cellStyle name="Normal 2 4 3 3 2" xfId="212"/>
    <cellStyle name="Normal 2 4 3 4" xfId="213"/>
    <cellStyle name="Normal 2 4 3 5" xfId="214"/>
    <cellStyle name="Normal 2 4 4" xfId="215"/>
    <cellStyle name="Normal 2 4 5" xfId="216"/>
    <cellStyle name="Normal 2 4 5 2" xfId="217"/>
    <cellStyle name="Normal 2 4 5 2 2" xfId="218"/>
    <cellStyle name="Normal 2 4 5 3" xfId="219"/>
    <cellStyle name="Normal 2 4 5 4" xfId="220"/>
    <cellStyle name="Normal 2 4 6" xfId="221"/>
    <cellStyle name="Normal 2 4 6 2" xfId="222"/>
    <cellStyle name="Normal 2 4 7" xfId="223"/>
    <cellStyle name="Normal 2 4 8" xfId="224"/>
    <cellStyle name="Normal 2 5" xfId="225"/>
    <cellStyle name="Normal 2 5 2" xfId="226"/>
    <cellStyle name="Normal 2 5 2 2" xfId="227"/>
    <cellStyle name="Normal 2 5 2 2 2" xfId="228"/>
    <cellStyle name="Normal 2 5 2 2 2 2" xfId="229"/>
    <cellStyle name="Normal 2 5 2 2 3" xfId="230"/>
    <cellStyle name="Normal 2 5 2 2 4" xfId="231"/>
    <cellStyle name="Normal 2 5 2 3" xfId="232"/>
    <cellStyle name="Normal 2 5 2 3 2" xfId="233"/>
    <cellStyle name="Normal 2 5 2 4" xfId="234"/>
    <cellStyle name="Normal 2 5 2 5" xfId="235"/>
    <cellStyle name="Normal 2 5 3" xfId="236"/>
    <cellStyle name="Normal 2 5 3 2" xfId="237"/>
    <cellStyle name="Normal 2 5 3 2 2" xfId="238"/>
    <cellStyle name="Normal 2 5 3 2 2 2" xfId="239"/>
    <cellStyle name="Normal 2 5 3 2 3" xfId="240"/>
    <cellStyle name="Normal 2 5 3 2 4" xfId="241"/>
    <cellStyle name="Normal 2 5 3 3" xfId="242"/>
    <cellStyle name="Normal 2 5 3 3 2" xfId="243"/>
    <cellStyle name="Normal 2 5 3 4" xfId="244"/>
    <cellStyle name="Normal 2 5 3 5" xfId="245"/>
    <cellStyle name="Normal 2 5 4" xfId="246"/>
    <cellStyle name="Normal 2 5 5" xfId="247"/>
    <cellStyle name="Normal 2 5 5 2" xfId="248"/>
    <cellStyle name="Normal 2 5 5 2 2" xfId="249"/>
    <cellStyle name="Normal 2 5 5 3" xfId="250"/>
    <cellStyle name="Normal 2 5 5 4" xfId="251"/>
    <cellStyle name="Normal 2 5 6" xfId="252"/>
    <cellStyle name="Normal 2 5 6 2" xfId="253"/>
    <cellStyle name="Normal 2 5 7" xfId="254"/>
    <cellStyle name="Normal 2 5 8" xfId="255"/>
    <cellStyle name="Normal 2 6" xfId="256"/>
    <cellStyle name="Normal 2 6 2" xfId="257"/>
    <cellStyle name="Normal 2 6 2 2" xfId="258"/>
    <cellStyle name="Normal 2 6 2 2 2" xfId="259"/>
    <cellStyle name="Normal 2 6 2 2 2 2" xfId="260"/>
    <cellStyle name="Normal 2 6 2 2 3" xfId="261"/>
    <cellStyle name="Normal 2 6 2 2 4" xfId="262"/>
    <cellStyle name="Normal 2 6 2 3" xfId="263"/>
    <cellStyle name="Normal 2 6 2 3 2" xfId="264"/>
    <cellStyle name="Normal 2 6 2 4" xfId="265"/>
    <cellStyle name="Normal 2 6 2 5" xfId="266"/>
    <cellStyle name="Normal 2 6 3" xfId="267"/>
    <cellStyle name="Normal 2 6 3 2" xfId="268"/>
    <cellStyle name="Normal 2 6 3 2 2" xfId="269"/>
    <cellStyle name="Normal 2 6 3 2 2 2" xfId="270"/>
    <cellStyle name="Normal 2 6 3 2 3" xfId="271"/>
    <cellStyle name="Normal 2 6 3 2 4" xfId="272"/>
    <cellStyle name="Normal 2 6 3 3" xfId="273"/>
    <cellStyle name="Normal 2 6 3 3 2" xfId="274"/>
    <cellStyle name="Normal 2 6 3 4" xfId="275"/>
    <cellStyle name="Normal 2 6 3 5" xfId="276"/>
    <cellStyle name="Normal 2 6 4" xfId="277"/>
    <cellStyle name="Normal 2 6 5" xfId="278"/>
    <cellStyle name="Normal 2 6 5 2" xfId="279"/>
    <cellStyle name="Normal 2 6 5 2 2" xfId="280"/>
    <cellStyle name="Normal 2 6 5 3" xfId="281"/>
    <cellStyle name="Normal 2 6 5 4" xfId="282"/>
    <cellStyle name="Normal 2 6 6" xfId="283"/>
    <cellStyle name="Normal 2 6 6 2" xfId="284"/>
    <cellStyle name="Normal 2 6 7" xfId="285"/>
    <cellStyle name="Normal 2 6 8" xfId="286"/>
    <cellStyle name="Normal 2 7" xfId="287"/>
    <cellStyle name="Normal 2 7 2" xfId="288"/>
    <cellStyle name="Normal 2 7 2 2" xfId="289"/>
    <cellStyle name="Normal 2 7 2 2 2" xfId="290"/>
    <cellStyle name="Normal 2 7 2 3" xfId="291"/>
    <cellStyle name="Normal 2 7 2 4" xfId="292"/>
    <cellStyle name="Normal 2 7 3" xfId="293"/>
    <cellStyle name="Normal 2 7 3 2" xfId="294"/>
    <cellStyle name="Normal 2 7 3 2 2" xfId="295"/>
    <cellStyle name="Normal 2 7 3 3" xfId="296"/>
    <cellStyle name="Normal 2 7 3 4" xfId="297"/>
    <cellStyle name="Normal 2 7 4" xfId="298"/>
    <cellStyle name="Normal 2 7 4 2" xfId="299"/>
    <cellStyle name="Normal 2 7 4 2 2" xfId="300"/>
    <cellStyle name="Normal 2 7 4 3" xfId="301"/>
    <cellStyle name="Normal 2 7 4 4" xfId="302"/>
    <cellStyle name="Normal 2 7 5" xfId="303"/>
    <cellStyle name="Normal 2 7 5 2" xfId="304"/>
    <cellStyle name="Normal 2 7 6" xfId="305"/>
    <cellStyle name="Normal 2 7 7" xfId="306"/>
    <cellStyle name="Normal 2 8" xfId="307"/>
    <cellStyle name="Normal 2 8 2" xfId="308"/>
    <cellStyle name="Normal 2 8 2 2" xfId="309"/>
    <cellStyle name="Normal 2 8 2 2 2" xfId="310"/>
    <cellStyle name="Normal 2 8 2 3" xfId="311"/>
    <cellStyle name="Normal 2 8 2 4" xfId="312"/>
    <cellStyle name="Normal 2 8 3" xfId="313"/>
    <cellStyle name="Normal 2 8 3 2" xfId="314"/>
    <cellStyle name="Normal 2 8 4" xfId="315"/>
    <cellStyle name="Normal 2 8 5" xfId="316"/>
    <cellStyle name="Normal 2 9" xfId="317"/>
    <cellStyle name="Normal 2_02. CO SALARY SUPPORT" xfId="318"/>
    <cellStyle name="Normal 3" xfId="319"/>
    <cellStyle name="Normal 3 2" xfId="320"/>
    <cellStyle name="Normal 3 2 2" xfId="321"/>
    <cellStyle name="Normal 3 2 2 2" xfId="322"/>
    <cellStyle name="Normal 3 2 2 2 2" xfId="323"/>
    <cellStyle name="Normal 3 2 2 3" xfId="324"/>
    <cellStyle name="Normal 3 2 2 4" xfId="325"/>
    <cellStyle name="Normal 3 2 3" xfId="326"/>
    <cellStyle name="Normal 3 2 3 2" xfId="327"/>
    <cellStyle name="Normal 3 2 4" xfId="328"/>
    <cellStyle name="Normal 3 2 5" xfId="329"/>
    <cellStyle name="Normal 3 3" xfId="330"/>
    <cellStyle name="Normal 3 4" xfId="331"/>
    <cellStyle name="Normal 3_assumptions" xfId="332"/>
    <cellStyle name="Normal 30" xfId="333"/>
    <cellStyle name="Normal 4" xfId="334"/>
    <cellStyle name="Normal 4 10" xfId="335"/>
    <cellStyle name="Normal 4 2" xfId="336"/>
    <cellStyle name="Normal 4 2 2" xfId="337"/>
    <cellStyle name="Normal 4 2 2 2" xfId="338"/>
    <cellStyle name="Normal 4 2 2 2 2" xfId="339"/>
    <cellStyle name="Normal 4 2 2 2 2 2" xfId="340"/>
    <cellStyle name="Normal 4 2 2 2 2 2 2" xfId="341"/>
    <cellStyle name="Normal 4 2 2 2 2 3" xfId="342"/>
    <cellStyle name="Normal 4 2 2 2 2 4" xfId="343"/>
    <cellStyle name="Normal 4 2 2 2 3" xfId="344"/>
    <cellStyle name="Normal 4 2 2 2 3 2" xfId="345"/>
    <cellStyle name="Normal 4 2 2 2 4" xfId="346"/>
    <cellStyle name="Normal 4 2 2 2 5" xfId="347"/>
    <cellStyle name="Normal 4 2 2 3" xfId="348"/>
    <cellStyle name="Normal 4 2 2 3 2" xfId="349"/>
    <cellStyle name="Normal 4 2 2 3 2 2" xfId="350"/>
    <cellStyle name="Normal 4 2 2 3 2 2 2" xfId="351"/>
    <cellStyle name="Normal 4 2 2 3 2 3" xfId="352"/>
    <cellStyle name="Normal 4 2 2 3 2 4" xfId="353"/>
    <cellStyle name="Normal 4 2 2 3 3" xfId="354"/>
    <cellStyle name="Normal 4 2 2 3 3 2" xfId="355"/>
    <cellStyle name="Normal 4 2 2 3 4" xfId="356"/>
    <cellStyle name="Normal 4 2 2 3 5" xfId="357"/>
    <cellStyle name="Normal 4 2 2 4" xfId="358"/>
    <cellStyle name="Normal 4 2 2 4 2" xfId="359"/>
    <cellStyle name="Normal 4 2 2 4 2 2" xfId="360"/>
    <cellStyle name="Normal 4 2 2 4 3" xfId="361"/>
    <cellStyle name="Normal 4 2 2 4 4" xfId="362"/>
    <cellStyle name="Normal 4 2 2 5" xfId="363"/>
    <cellStyle name="Normal 4 2 2 5 2" xfId="364"/>
    <cellStyle name="Normal 4 2 2 6" xfId="365"/>
    <cellStyle name="Normal 4 2 2 7" xfId="366"/>
    <cellStyle name="Normal 4 2 3" xfId="367"/>
    <cellStyle name="Normal 4 2 3 2" xfId="368"/>
    <cellStyle name="Normal 4 2 3 2 2" xfId="369"/>
    <cellStyle name="Normal 4 2 3 2 2 2" xfId="370"/>
    <cellStyle name="Normal 4 2 3 2 3" xfId="371"/>
    <cellStyle name="Normal 4 2 3 2 4" xfId="372"/>
    <cellStyle name="Normal 4 2 3 3" xfId="373"/>
    <cellStyle name="Normal 4 2 3 3 2" xfId="374"/>
    <cellStyle name="Normal 4 2 3 4" xfId="375"/>
    <cellStyle name="Normal 4 2 3 5" xfId="376"/>
    <cellStyle name="Normal 4 2 4" xfId="377"/>
    <cellStyle name="Normal 4 2 4 2" xfId="378"/>
    <cellStyle name="Normal 4 2 4 2 2" xfId="379"/>
    <cellStyle name="Normal 4 2 4 2 2 2" xfId="380"/>
    <cellStyle name="Normal 4 2 4 2 3" xfId="381"/>
    <cellStyle name="Normal 4 2 4 2 4" xfId="382"/>
    <cellStyle name="Normal 4 2 4 3" xfId="383"/>
    <cellStyle name="Normal 4 2 4 3 2" xfId="384"/>
    <cellStyle name="Normal 4 2 4 4" xfId="385"/>
    <cellStyle name="Normal 4 2 4 5" xfId="386"/>
    <cellStyle name="Normal 4 2 5" xfId="387"/>
    <cellStyle name="Normal 4 2 5 2" xfId="388"/>
    <cellStyle name="Normal 4 2 5 2 2" xfId="389"/>
    <cellStyle name="Normal 4 2 5 3" xfId="390"/>
    <cellStyle name="Normal 4 2 5 4" xfId="391"/>
    <cellStyle name="Normal 4 2 6" xfId="392"/>
    <cellStyle name="Normal 4 2 6 2" xfId="393"/>
    <cellStyle name="Normal 4 2 7" xfId="394"/>
    <cellStyle name="Normal 4 2 8" xfId="395"/>
    <cellStyle name="Normal 4 3" xfId="396"/>
    <cellStyle name="Normal 4 3 2" xfId="397"/>
    <cellStyle name="Normal 4 3 2 2" xfId="398"/>
    <cellStyle name="Normal 4 3 2 2 2" xfId="399"/>
    <cellStyle name="Normal 4 3 2 2 2 2" xfId="400"/>
    <cellStyle name="Normal 4 3 2 2 3" xfId="401"/>
    <cellStyle name="Normal 4 3 2 2 4" xfId="402"/>
    <cellStyle name="Normal 4 3 2 3" xfId="403"/>
    <cellStyle name="Normal 4 3 2 3 2" xfId="404"/>
    <cellStyle name="Normal 4 3 2 4" xfId="405"/>
    <cellStyle name="Normal 4 3 2 5" xfId="406"/>
    <cellStyle name="Normal 4 3 3" xfId="407"/>
    <cellStyle name="Normal 4 3 3 2" xfId="408"/>
    <cellStyle name="Normal 4 3 3 2 2" xfId="409"/>
    <cellStyle name="Normal 4 3 3 2 2 2" xfId="410"/>
    <cellStyle name="Normal 4 3 3 2 3" xfId="411"/>
    <cellStyle name="Normal 4 3 3 2 4" xfId="412"/>
    <cellStyle name="Normal 4 3 3 3" xfId="413"/>
    <cellStyle name="Normal 4 3 3 3 2" xfId="414"/>
    <cellStyle name="Normal 4 3 3 4" xfId="415"/>
    <cellStyle name="Normal 4 3 3 5" xfId="416"/>
    <cellStyle name="Normal 4 3 4" xfId="417"/>
    <cellStyle name="Normal 4 3 4 2" xfId="418"/>
    <cellStyle name="Normal 4 3 4 2 2" xfId="419"/>
    <cellStyle name="Normal 4 3 4 3" xfId="420"/>
    <cellStyle name="Normal 4 3 4 4" xfId="421"/>
    <cellStyle name="Normal 4 3 5" xfId="422"/>
    <cellStyle name="Normal 4 3 5 2" xfId="423"/>
    <cellStyle name="Normal 4 3 6" xfId="424"/>
    <cellStyle name="Normal 4 3 7" xfId="425"/>
    <cellStyle name="Normal 4 4" xfId="426"/>
    <cellStyle name="Normal 4 5" xfId="427"/>
    <cellStyle name="Normal 4 5 2" xfId="428"/>
    <cellStyle name="Normal 4 5 2 2" xfId="429"/>
    <cellStyle name="Normal 4 5 2 2 2" xfId="430"/>
    <cellStyle name="Normal 4 5 2 3" xfId="431"/>
    <cellStyle name="Normal 4 5 2 4" xfId="432"/>
    <cellStyle name="Normal 4 5 3" xfId="433"/>
    <cellStyle name="Normal 4 5 3 2" xfId="434"/>
    <cellStyle name="Normal 4 5 4" xfId="435"/>
    <cellStyle name="Normal 4 5 5" xfId="436"/>
    <cellStyle name="Normal 4 6" xfId="437"/>
    <cellStyle name="Normal 4 6 2" xfId="438"/>
    <cellStyle name="Normal 4 6 2 2" xfId="439"/>
    <cellStyle name="Normal 4 6 2 2 2" xfId="440"/>
    <cellStyle name="Normal 4 6 2 3" xfId="441"/>
    <cellStyle name="Normal 4 6 2 4" xfId="442"/>
    <cellStyle name="Normal 4 6 3" xfId="443"/>
    <cellStyle name="Normal 4 6 3 2" xfId="444"/>
    <cellStyle name="Normal 4 6 4" xfId="445"/>
    <cellStyle name="Normal 4 6 5" xfId="446"/>
    <cellStyle name="Normal 4 7" xfId="447"/>
    <cellStyle name="Normal 4 7 2" xfId="448"/>
    <cellStyle name="Normal 4 7 2 2" xfId="449"/>
    <cellStyle name="Normal 4 7 3" xfId="450"/>
    <cellStyle name="Normal 4 7 4" xfId="451"/>
    <cellStyle name="Normal 4 8" xfId="452"/>
    <cellStyle name="Normal 4 8 2" xfId="453"/>
    <cellStyle name="Normal 4 9" xfId="454"/>
    <cellStyle name="Normal 4_assumptions" xfId="455"/>
    <cellStyle name="Normal 5" xfId="456"/>
    <cellStyle name="Normal 5 10" xfId="457"/>
    <cellStyle name="Normal 5 11" xfId="458"/>
    <cellStyle name="Normal 5 2" xfId="459"/>
    <cellStyle name="Normal 5 2 2" xfId="460"/>
    <cellStyle name="Normal 5 2 2 2" xfId="461"/>
    <cellStyle name="Normal 5 2 2 2 2" xfId="462"/>
    <cellStyle name="Normal 5 2 2 2 2 2" xfId="463"/>
    <cellStyle name="Normal 5 2 2 2 2 2 2" xfId="464"/>
    <cellStyle name="Normal 5 2 2 2 2 3" xfId="465"/>
    <cellStyle name="Normal 5 2 2 2 2 4" xfId="466"/>
    <cellStyle name="Normal 5 2 2 2 3" xfId="467"/>
    <cellStyle name="Normal 5 2 2 2 3 2" xfId="468"/>
    <cellStyle name="Normal 5 2 2 2 4" xfId="469"/>
    <cellStyle name="Normal 5 2 2 2 5" xfId="470"/>
    <cellStyle name="Normal 5 2 2 3" xfId="471"/>
    <cellStyle name="Normal 5 2 2 3 2" xfId="472"/>
    <cellStyle name="Normal 5 2 2 3 2 2" xfId="473"/>
    <cellStyle name="Normal 5 2 2 3 2 2 2" xfId="474"/>
    <cellStyle name="Normal 5 2 2 3 2 3" xfId="475"/>
    <cellStyle name="Normal 5 2 2 3 2 4" xfId="476"/>
    <cellStyle name="Normal 5 2 2 3 3" xfId="477"/>
    <cellStyle name="Normal 5 2 2 3 3 2" xfId="478"/>
    <cellStyle name="Normal 5 2 2 3 4" xfId="479"/>
    <cellStyle name="Normal 5 2 2 3 5" xfId="480"/>
    <cellStyle name="Normal 5 2 2 4" xfId="481"/>
    <cellStyle name="Normal 5 2 2 4 2" xfId="482"/>
    <cellStyle name="Normal 5 2 2 4 2 2" xfId="483"/>
    <cellStyle name="Normal 5 2 2 4 3" xfId="484"/>
    <cellStyle name="Normal 5 2 2 4 4" xfId="485"/>
    <cellStyle name="Normal 5 2 2 5" xfId="486"/>
    <cellStyle name="Normal 5 2 2 5 2" xfId="487"/>
    <cellStyle name="Normal 5 2 2 6" xfId="488"/>
    <cellStyle name="Normal 5 2 2 7" xfId="489"/>
    <cellStyle name="Normal 5 2 3" xfId="490"/>
    <cellStyle name="Normal 5 2 3 2" xfId="491"/>
    <cellStyle name="Normal 5 2 3 2 2" xfId="492"/>
    <cellStyle name="Normal 5 2 3 2 2 2" xfId="493"/>
    <cellStyle name="Normal 5 2 3 2 3" xfId="494"/>
    <cellStyle name="Normal 5 2 3 2 4" xfId="495"/>
    <cellStyle name="Normal 5 2 3 3" xfId="496"/>
    <cellStyle name="Normal 5 2 3 3 2" xfId="497"/>
    <cellStyle name="Normal 5 2 3 4" xfId="498"/>
    <cellStyle name="Normal 5 2 3 5" xfId="499"/>
    <cellStyle name="Normal 5 2 4" xfId="500"/>
    <cellStyle name="Normal 5 2 4 2" xfId="501"/>
    <cellStyle name="Normal 5 2 4 2 2" xfId="502"/>
    <cellStyle name="Normal 5 2 4 2 2 2" xfId="503"/>
    <cellStyle name="Normal 5 2 4 2 3" xfId="504"/>
    <cellStyle name="Normal 5 2 4 2 4" xfId="505"/>
    <cellStyle name="Normal 5 2 4 3" xfId="506"/>
    <cellStyle name="Normal 5 2 4 3 2" xfId="507"/>
    <cellStyle name="Normal 5 2 4 4" xfId="508"/>
    <cellStyle name="Normal 5 2 4 5" xfId="509"/>
    <cellStyle name="Normal 5 2 5" xfId="510"/>
    <cellStyle name="Normal 5 2 5 2" xfId="511"/>
    <cellStyle name="Normal 5 2 5 2 2" xfId="512"/>
    <cellStyle name="Normal 5 2 5 3" xfId="513"/>
    <cellStyle name="Normal 5 2 5 4" xfId="514"/>
    <cellStyle name="Normal 5 2 6" xfId="515"/>
    <cellStyle name="Normal 5 2 6 2" xfId="516"/>
    <cellStyle name="Normal 5 2 7" xfId="517"/>
    <cellStyle name="Normal 5 2 8" xfId="518"/>
    <cellStyle name="Normal 5 3" xfId="519"/>
    <cellStyle name="Normal 5 3 2" xfId="520"/>
    <cellStyle name="Normal 5 3 2 2" xfId="521"/>
    <cellStyle name="Normal 5 3 2 2 2" xfId="522"/>
    <cellStyle name="Normal 5 3 2 2 2 2" xfId="523"/>
    <cellStyle name="Normal 5 3 2 2 3" xfId="524"/>
    <cellStyle name="Normal 5 3 2 2 4" xfId="525"/>
    <cellStyle name="Normal 5 3 2 3" xfId="526"/>
    <cellStyle name="Normal 5 3 2 3 2" xfId="527"/>
    <cellStyle name="Normal 5 3 2 4" xfId="528"/>
    <cellStyle name="Normal 5 3 2 5" xfId="529"/>
    <cellStyle name="Normal 5 3 3" xfId="530"/>
    <cellStyle name="Normal 5 3 3 2" xfId="531"/>
    <cellStyle name="Normal 5 3 3 2 2" xfId="532"/>
    <cellStyle name="Normal 5 3 3 2 2 2" xfId="533"/>
    <cellStyle name="Normal 5 3 3 2 3" xfId="534"/>
    <cellStyle name="Normal 5 3 3 2 4" xfId="535"/>
    <cellStyle name="Normal 5 3 3 3" xfId="536"/>
    <cellStyle name="Normal 5 3 3 3 2" xfId="537"/>
    <cellStyle name="Normal 5 3 3 4" xfId="538"/>
    <cellStyle name="Normal 5 3 3 5" xfId="539"/>
    <cellStyle name="Normal 5 3 4" xfId="540"/>
    <cellStyle name="Normal 5 3 4 2" xfId="541"/>
    <cellStyle name="Normal 5 3 4 2 2" xfId="542"/>
    <cellStyle name="Normal 5 3 4 3" xfId="543"/>
    <cellStyle name="Normal 5 3 4 4" xfId="544"/>
    <cellStyle name="Normal 5 3 5" xfId="545"/>
    <cellStyle name="Normal 5 3 5 2" xfId="546"/>
    <cellStyle name="Normal 5 3 6" xfId="547"/>
    <cellStyle name="Normal 5 3 7" xfId="548"/>
    <cellStyle name="Normal 5 4" xfId="549"/>
    <cellStyle name="Normal 5 4 2" xfId="550"/>
    <cellStyle name="Normal 5 4 2 2" xfId="551"/>
    <cellStyle name="Normal 5 4 2 2 2" xfId="552"/>
    <cellStyle name="Normal 5 4 2 2 2 2" xfId="553"/>
    <cellStyle name="Normal 5 4 2 2 3" xfId="554"/>
    <cellStyle name="Normal 5 4 2 2 4" xfId="555"/>
    <cellStyle name="Normal 5 4 2 3" xfId="556"/>
    <cellStyle name="Normal 5 4 2 3 2" xfId="557"/>
    <cellStyle name="Normal 5 4 2 4" xfId="558"/>
    <cellStyle name="Normal 5 4 2 5" xfId="559"/>
    <cellStyle name="Normal 5 4 3" xfId="560"/>
    <cellStyle name="Normal 5 4 3 2" xfId="561"/>
    <cellStyle name="Normal 5 4 3 2 2" xfId="562"/>
    <cellStyle name="Normal 5 4 3 2 2 2" xfId="563"/>
    <cellStyle name="Normal 5 4 3 2 3" xfId="564"/>
    <cellStyle name="Normal 5 4 3 2 4" xfId="565"/>
    <cellStyle name="Normal 5 4 3 3" xfId="566"/>
    <cellStyle name="Normal 5 4 3 3 2" xfId="567"/>
    <cellStyle name="Normal 5 4 3 4" xfId="568"/>
    <cellStyle name="Normal 5 4 3 5" xfId="569"/>
    <cellStyle name="Normal 5 4 4" xfId="570"/>
    <cellStyle name="Normal 5 4 4 2" xfId="571"/>
    <cellStyle name="Normal 5 4 4 2 2" xfId="572"/>
    <cellStyle name="Normal 5 4 4 3" xfId="573"/>
    <cellStyle name="Normal 5 4 4 4" xfId="574"/>
    <cellStyle name="Normal 5 4 5" xfId="575"/>
    <cellStyle name="Normal 5 4 5 2" xfId="576"/>
    <cellStyle name="Normal 5 4 6" xfId="577"/>
    <cellStyle name="Normal 5 4 7" xfId="578"/>
    <cellStyle name="Normal 5 5" xfId="579"/>
    <cellStyle name="Normal 5 5 2" xfId="580"/>
    <cellStyle name="Normal 5 5 2 2" xfId="581"/>
    <cellStyle name="Normal 5 5 2 2 2" xfId="582"/>
    <cellStyle name="Normal 5 5 2 3" xfId="583"/>
    <cellStyle name="Normal 5 5 2 4" xfId="584"/>
    <cellStyle name="Normal 5 5 3" xfId="585"/>
    <cellStyle name="Normal 5 5 3 2" xfId="586"/>
    <cellStyle name="Normal 5 5 4" xfId="587"/>
    <cellStyle name="Normal 5 5 5" xfId="588"/>
    <cellStyle name="Normal 5 6" xfId="589"/>
    <cellStyle name="Normal 5 6 2" xfId="590"/>
    <cellStyle name="Normal 5 6 2 2" xfId="591"/>
    <cellStyle name="Normal 5 6 2 2 2" xfId="592"/>
    <cellStyle name="Normal 5 6 2 3" xfId="593"/>
    <cellStyle name="Normal 5 6 2 4" xfId="594"/>
    <cellStyle name="Normal 5 6 3" xfId="595"/>
    <cellStyle name="Normal 5 6 3 2" xfId="596"/>
    <cellStyle name="Normal 5 6 4" xfId="597"/>
    <cellStyle name="Normal 5 6 5" xfId="598"/>
    <cellStyle name="Normal 5 7" xfId="599"/>
    <cellStyle name="Normal 5 7 2" xfId="600"/>
    <cellStyle name="Normal 5 7 2 2" xfId="601"/>
    <cellStyle name="Normal 5 7 3" xfId="602"/>
    <cellStyle name="Normal 5 7 4" xfId="603"/>
    <cellStyle name="Normal 5 8" xfId="604"/>
    <cellStyle name="Normal 5 8 2" xfId="605"/>
    <cellStyle name="Normal 5 8 2 2" xfId="606"/>
    <cellStyle name="Normal 5 8 3" xfId="607"/>
    <cellStyle name="Normal 5 8 4" xfId="608"/>
    <cellStyle name="Normal 5 9" xfId="609"/>
    <cellStyle name="Normal 5 9 2" xfId="610"/>
    <cellStyle name="Normal 6" xfId="611"/>
    <cellStyle name="Normal 6 2" xfId="612"/>
    <cellStyle name="Normal 6 3" xfId="613"/>
    <cellStyle name="Normal 6 3 2" xfId="614"/>
    <cellStyle name="Normal 6 3 2 2" xfId="615"/>
    <cellStyle name="Normal 6 3 3" xfId="616"/>
    <cellStyle name="Normal 6 3 4" xfId="617"/>
    <cellStyle name="Normal 7" xfId="618"/>
    <cellStyle name="Normal 7 2" xfId="619"/>
    <cellStyle name="Normal 7 2 2" xfId="620"/>
    <cellStyle name="Normal 7 2 2 2" xfId="621"/>
    <cellStyle name="Normal 7 2 3" xfId="622"/>
    <cellStyle name="Normal 7 2 4" xfId="623"/>
    <cellStyle name="Normal 7 3" xfId="624"/>
    <cellStyle name="Normal 7 3 2" xfId="625"/>
    <cellStyle name="Normal 7 3 2 2" xfId="626"/>
    <cellStyle name="Normal 7 3 3" xfId="627"/>
    <cellStyle name="Normal 7 3 4" xfId="628"/>
    <cellStyle name="Normal 7 4" xfId="629"/>
    <cellStyle name="Normal 7 4 2" xfId="630"/>
    <cellStyle name="Normal 7 5" xfId="631"/>
    <cellStyle name="Normal 7 6" xfId="632"/>
    <cellStyle name="Normal 8" xfId="633"/>
    <cellStyle name="Normal 9" xfId="634"/>
    <cellStyle name="Note 2" xfId="635"/>
    <cellStyle name="Note 3" xfId="636"/>
    <cellStyle name="Output 2" xfId="637"/>
    <cellStyle name="Percent 2" xfId="638"/>
    <cellStyle name="Percent 2 2" xfId="639"/>
    <cellStyle name="Percent 3" xfId="640"/>
    <cellStyle name="Percent 3 2" xfId="641"/>
    <cellStyle name="Percent 4" xfId="642"/>
    <cellStyle name="Percent 5" xfId="657"/>
    <cellStyle name="Porcentaje 2" xfId="643"/>
    <cellStyle name="Porcentaje 3" xfId="644"/>
    <cellStyle name="Porcentaje 4" xfId="645"/>
    <cellStyle name="Porcentaje 5" xfId="646"/>
    <cellStyle name="Porcentual 2" xfId="647"/>
    <cellStyle name="Porcentual 2 2" xfId="648"/>
    <cellStyle name="Porcentual 2 2 2" xfId="649"/>
    <cellStyle name="Porcentual 2 2 2 2" xfId="650"/>
    <cellStyle name="Porcentual 2 2 3" xfId="651"/>
    <cellStyle name="Porcentual 2 2 4" xfId="652"/>
    <cellStyle name="Title 2" xfId="653"/>
    <cellStyle name="Total 2" xfId="654"/>
    <cellStyle name="Warning Text 2" xfId="655"/>
  </cellStyles>
  <dxfs count="0"/>
  <tableStyles count="0" defaultTableStyle="TableStyleMedium2" defaultPivotStyle="PivotStyleLight16"/>
  <colors>
    <mruColors>
      <color rgb="FFFEDFA0"/>
      <color rgb="FF99FFCC"/>
      <color rgb="FFEDB1E2"/>
      <color rgb="FFE389D2"/>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inanarasimhan/Downloads/GRFM1601_EEA%20Chios_V_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FM1601_EEA Chios_V_14.xlsm"/>
      <sheetName val="_SetUP"/>
      <sheetName val="GRFM1601_EEA Chios_V_14"/>
      <sheetName val="_Income&amp;admin"/>
      <sheetName val="_data sheet"/>
      <sheetName val="_overview"/>
      <sheetName val="_Project"/>
      <sheetName val="_AdmBase"/>
      <sheetName val="1._Detailed_budget"/>
      <sheetName val="2._Salary_Budget"/>
      <sheetName val="3-1._Import_from_master"/>
      <sheetName val="3-2._Import_Salary_from_master"/>
      <sheetName val="_Export_to_FINAL_BUDGET"/>
      <sheetName val="AdminCalc"/>
      <sheetName val="_ADMIN"/>
      <sheetName val="3-3._Transfer_as_APPROVED"/>
      <sheetName val="APPROVED"/>
      <sheetName val="_DONOR FORM Offline"/>
      <sheetName val="NORAD"/>
      <sheetName val="DONOR FORM"/>
      <sheetName val="DONOR FORM account level"/>
      <sheetName val="DFID"/>
      <sheetName val="BPRM"/>
      <sheetName val="EC DONOR FORM"/>
      <sheetName val="DFADT"/>
      <sheetName val="ECHO Financial statement"/>
      <sheetName val="ECHO Financial Overview"/>
      <sheetName val="UNHCR"/>
      <sheetName val="Acc_grp_and_class"/>
      <sheetName val="_Accounts"/>
      <sheetName val="ResNO"/>
      <sheetName val="Activity"/>
      <sheetName val="_CodeClass"/>
      <sheetName val="_CodeDonor"/>
      <sheetName val="CostCenter"/>
      <sheetName val="Location"/>
      <sheetName val="Site"/>
      <sheetName val="_Units"/>
      <sheetName val="_DonorList"/>
      <sheetName val="TopDown"/>
      <sheetName val="_Periods"/>
      <sheetName val="_Blank"/>
      <sheetName val="Sheet1"/>
      <sheetName val="GRFM1601_EEA%20Chios_V_14.xlsm"/>
    </sheetNames>
    <sheetDataSet>
      <sheetData sheetId="0" refreshError="1"/>
      <sheetData sheetId="1">
        <row r="6">
          <cell r="E6" t="str">
            <v>GR</v>
          </cell>
        </row>
        <row r="70">
          <cell r="I70">
            <v>0</v>
          </cell>
        </row>
        <row r="71">
          <cell r="I71">
            <v>1</v>
          </cell>
        </row>
      </sheetData>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8">
          <cell r="C8" t="str">
            <v>Chart Of Accounts</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opLeftCell="A10" zoomScaleNormal="100" workbookViewId="0">
      <selection activeCell="B25" sqref="B25"/>
    </sheetView>
  </sheetViews>
  <sheetFormatPr defaultRowHeight="14.4" x14ac:dyDescent="0.3"/>
  <cols>
    <col min="1" max="1" width="7.6640625" style="29" customWidth="1"/>
    <col min="2" max="2" width="27.33203125" style="29" customWidth="1"/>
    <col min="3" max="3" width="14.5546875" style="29" customWidth="1"/>
    <col min="4" max="4" width="16.6640625" style="29" customWidth="1"/>
    <col min="5" max="5" width="17.109375" style="29" customWidth="1"/>
  </cols>
  <sheetData>
    <row r="1" spans="1:8" x14ac:dyDescent="0.3">
      <c r="A1" s="357" t="s">
        <v>111</v>
      </c>
      <c r="B1" s="358"/>
    </row>
    <row r="2" spans="1:8" x14ac:dyDescent="0.3">
      <c r="A2" s="357" t="s">
        <v>171</v>
      </c>
      <c r="B2" s="358" t="s">
        <v>109</v>
      </c>
      <c r="C2" s="21"/>
      <c r="E2" s="22" t="s">
        <v>102</v>
      </c>
    </row>
    <row r="3" spans="1:8" x14ac:dyDescent="0.3">
      <c r="A3" s="357" t="s">
        <v>172</v>
      </c>
      <c r="B3" s="358" t="s">
        <v>113</v>
      </c>
      <c r="C3" s="21"/>
    </row>
    <row r="4" spans="1:8" x14ac:dyDescent="0.3">
      <c r="B4" s="21"/>
      <c r="C4" s="21"/>
    </row>
    <row r="5" spans="1:8" x14ac:dyDescent="0.3">
      <c r="B5" s="361" t="s">
        <v>110</v>
      </c>
      <c r="C5" s="361"/>
      <c r="D5" s="362"/>
      <c r="E5" s="362"/>
    </row>
    <row r="6" spans="1:8" ht="15" thickBot="1" x14ac:dyDescent="0.35"/>
    <row r="7" spans="1:8" ht="66" customHeight="1" thickBot="1" x14ac:dyDescent="0.35">
      <c r="A7" s="30" t="s">
        <v>93</v>
      </c>
      <c r="B7" s="31" t="s">
        <v>112</v>
      </c>
      <c r="C7" s="31" t="s">
        <v>134</v>
      </c>
      <c r="D7" s="31" t="s">
        <v>135</v>
      </c>
      <c r="E7" s="32" t="s">
        <v>136</v>
      </c>
    </row>
    <row r="8" spans="1:8" ht="19.2" customHeight="1" x14ac:dyDescent="0.3">
      <c r="A8" s="33" t="s">
        <v>94</v>
      </c>
      <c r="B8" s="23" t="s">
        <v>181</v>
      </c>
      <c r="C8" s="278">
        <f>C9+C10+C11+C12+C13+C14</f>
        <v>0</v>
      </c>
      <c r="D8" s="278">
        <f t="shared" ref="D8:E8" si="0">D9+D10+D11+D12+D13+D14</f>
        <v>0</v>
      </c>
      <c r="E8" s="278">
        <f t="shared" si="0"/>
        <v>0</v>
      </c>
    </row>
    <row r="9" spans="1:8" ht="25.95" customHeight="1" x14ac:dyDescent="0.3">
      <c r="A9" s="24">
        <v>1</v>
      </c>
      <c r="B9" s="25" t="s">
        <v>95</v>
      </c>
      <c r="C9" s="279">
        <f>'Buget detaliat'!C13</f>
        <v>0</v>
      </c>
      <c r="D9" s="34">
        <f>C9-E9</f>
        <v>0</v>
      </c>
      <c r="E9" s="35">
        <f>'Buget detaliat'!C14+'Buget detaliat'!C24</f>
        <v>0</v>
      </c>
    </row>
    <row r="10" spans="1:8" ht="32.4" customHeight="1" x14ac:dyDescent="0.3">
      <c r="A10" s="24">
        <v>2</v>
      </c>
      <c r="B10" s="25" t="s">
        <v>96</v>
      </c>
      <c r="C10" s="279">
        <f>'Buget detaliat'!C27</f>
        <v>0</v>
      </c>
      <c r="D10" s="34">
        <f t="shared" ref="D10:D14" si="1">C10-E10</f>
        <v>0</v>
      </c>
      <c r="E10" s="35">
        <f>'Buget detaliat'!C28</f>
        <v>0</v>
      </c>
    </row>
    <row r="11" spans="1:8" ht="30.6" customHeight="1" x14ac:dyDescent="0.3">
      <c r="A11" s="24">
        <v>3</v>
      </c>
      <c r="B11" s="25" t="s">
        <v>105</v>
      </c>
      <c r="C11" s="279">
        <f>'Buget detaliat'!C35</f>
        <v>0</v>
      </c>
      <c r="D11" s="34">
        <f t="shared" si="1"/>
        <v>0</v>
      </c>
      <c r="E11" s="35">
        <f>'Buget detaliat'!C36</f>
        <v>0</v>
      </c>
      <c r="H11" t="s">
        <v>104</v>
      </c>
    </row>
    <row r="12" spans="1:8" ht="26.4" x14ac:dyDescent="0.3">
      <c r="A12" s="24">
        <v>4</v>
      </c>
      <c r="B12" s="25" t="s">
        <v>106</v>
      </c>
      <c r="C12" s="279">
        <f>'Buget detaliat'!C56</f>
        <v>0</v>
      </c>
      <c r="D12" s="34">
        <f t="shared" si="1"/>
        <v>0</v>
      </c>
      <c r="E12" s="35">
        <f>'Buget detaliat'!C57</f>
        <v>0</v>
      </c>
    </row>
    <row r="13" spans="1:8" ht="33" customHeight="1" x14ac:dyDescent="0.3">
      <c r="A13" s="24">
        <v>5</v>
      </c>
      <c r="B13" s="25" t="s">
        <v>107</v>
      </c>
      <c r="C13" s="279">
        <f>'Buget detaliat'!C62</f>
        <v>0</v>
      </c>
      <c r="D13" s="34">
        <f t="shared" si="1"/>
        <v>0</v>
      </c>
      <c r="E13" s="35">
        <f>'Buget detaliat'!C63</f>
        <v>0</v>
      </c>
    </row>
    <row r="14" spans="1:8" ht="22.2" customHeight="1" x14ac:dyDescent="0.3">
      <c r="A14" s="24">
        <v>6</v>
      </c>
      <c r="B14" s="25" t="s">
        <v>108</v>
      </c>
      <c r="C14" s="279">
        <f>'Buget detaliat'!C74</f>
        <v>0</v>
      </c>
      <c r="D14" s="34">
        <f t="shared" si="1"/>
        <v>0</v>
      </c>
      <c r="E14" s="35">
        <f>'Buget detaliat'!C75</f>
        <v>0</v>
      </c>
    </row>
    <row r="15" spans="1:8" ht="16.2" customHeight="1" x14ac:dyDescent="0.3">
      <c r="A15" s="26" t="s">
        <v>97</v>
      </c>
      <c r="B15" s="27" t="s">
        <v>18</v>
      </c>
      <c r="C15" s="280">
        <f>'Buget detaliat'!C90</f>
        <v>0</v>
      </c>
      <c r="D15" s="36">
        <f>C15-E15</f>
        <v>0</v>
      </c>
      <c r="E15" s="37">
        <v>0</v>
      </c>
    </row>
    <row r="16" spans="1:8" ht="19.2" customHeight="1" x14ac:dyDescent="0.3">
      <c r="A16" s="26" t="s">
        <v>98</v>
      </c>
      <c r="B16" s="27" t="s">
        <v>53</v>
      </c>
      <c r="C16" s="280">
        <f>'Buget detaliat'!C94</f>
        <v>0</v>
      </c>
      <c r="D16" s="36">
        <f>C16-E16</f>
        <v>0</v>
      </c>
      <c r="E16" s="37">
        <v>0</v>
      </c>
    </row>
    <row r="17" spans="1:5" x14ac:dyDescent="0.3">
      <c r="A17" s="363" t="s">
        <v>206</v>
      </c>
      <c r="B17" s="364"/>
      <c r="C17" s="270">
        <f>C8+C15+C16</f>
        <v>0</v>
      </c>
      <c r="D17" s="270">
        <f>D8+D15+D16</f>
        <v>0</v>
      </c>
      <c r="E17" s="271">
        <f>SUM(E9:E16)</f>
        <v>0</v>
      </c>
    </row>
    <row r="18" spans="1:5" ht="15" thickBot="1" x14ac:dyDescent="0.35">
      <c r="A18" s="359" t="s">
        <v>207</v>
      </c>
      <c r="B18" s="369"/>
      <c r="C18" s="28">
        <f>C17/B23</f>
        <v>0</v>
      </c>
      <c r="D18" s="28">
        <f>D17/B23</f>
        <v>0</v>
      </c>
      <c r="E18" s="272">
        <f>E17/B23</f>
        <v>0</v>
      </c>
    </row>
    <row r="19" spans="1:5" x14ac:dyDescent="0.3">
      <c r="A19" s="365" t="s">
        <v>131</v>
      </c>
      <c r="B19" s="366"/>
      <c r="C19" s="284"/>
      <c r="D19" s="284"/>
      <c r="E19" s="285"/>
    </row>
    <row r="20" spans="1:5" x14ac:dyDescent="0.3">
      <c r="A20" s="367" t="s">
        <v>132</v>
      </c>
      <c r="B20" s="368"/>
      <c r="C20" s="282"/>
      <c r="D20" s="281"/>
      <c r="E20" s="286"/>
    </row>
    <row r="21" spans="1:5" ht="15" thickBot="1" x14ac:dyDescent="0.35">
      <c r="A21" s="359" t="s">
        <v>133</v>
      </c>
      <c r="B21" s="360"/>
      <c r="C21" s="283"/>
      <c r="D21" s="287"/>
      <c r="E21" s="288"/>
    </row>
    <row r="22" spans="1:5" x14ac:dyDescent="0.3">
      <c r="A22" s="330" t="s">
        <v>247</v>
      </c>
      <c r="B22" s="332"/>
      <c r="C22" s="38"/>
      <c r="D22" s="38"/>
      <c r="E22" s="38"/>
    </row>
    <row r="23" spans="1:5" x14ac:dyDescent="0.3">
      <c r="A23" s="29" t="s">
        <v>208</v>
      </c>
      <c r="B23" s="273">
        <v>4.8681000000000001</v>
      </c>
      <c r="C23" s="265"/>
      <c r="D23" s="265"/>
      <c r="E23" s="265"/>
    </row>
    <row r="24" spans="1:5" x14ac:dyDescent="0.3">
      <c r="B24" s="38"/>
      <c r="C24" s="38"/>
      <c r="D24" s="38"/>
      <c r="E24" s="38"/>
    </row>
    <row r="25" spans="1:5" x14ac:dyDescent="0.3">
      <c r="B25" s="38" t="s">
        <v>99</v>
      </c>
      <c r="C25" s="38"/>
      <c r="D25" s="38"/>
      <c r="E25" s="38"/>
    </row>
    <row r="26" spans="1:5" x14ac:dyDescent="0.3">
      <c r="B26" s="29" t="s">
        <v>100</v>
      </c>
    </row>
    <row r="27" spans="1:5" x14ac:dyDescent="0.3">
      <c r="B27" s="39" t="s">
        <v>101</v>
      </c>
      <c r="C27" s="39"/>
    </row>
  </sheetData>
  <mergeCells count="9">
    <mergeCell ref="A1:B1"/>
    <mergeCell ref="A2:B2"/>
    <mergeCell ref="A3:B3"/>
    <mergeCell ref="A21:B21"/>
    <mergeCell ref="B5:E5"/>
    <mergeCell ref="A17:B17"/>
    <mergeCell ref="A19:B19"/>
    <mergeCell ref="A20:B20"/>
    <mergeCell ref="A18:B1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1"/>
  <sheetViews>
    <sheetView topLeftCell="A100" zoomScale="102" zoomScaleNormal="102" workbookViewId="0">
      <selection activeCell="B73" sqref="B73"/>
    </sheetView>
  </sheetViews>
  <sheetFormatPr defaultRowHeight="14.4" x14ac:dyDescent="0.3"/>
  <cols>
    <col min="1" max="1" width="8.44140625" style="44" customWidth="1"/>
    <col min="2" max="2" width="36" style="29" customWidth="1"/>
    <col min="3" max="3" width="12.44140625" style="221" customWidth="1"/>
    <col min="4" max="4" width="9.6640625" style="44" customWidth="1"/>
    <col min="5" max="5" width="8.109375" style="95" customWidth="1"/>
    <col min="6" max="6" width="9.5546875" style="95" customWidth="1"/>
    <col min="7" max="7" width="9.6640625" style="95" customWidth="1"/>
    <col min="8" max="8" width="10.44140625" style="95" customWidth="1"/>
    <col min="9" max="9" width="11" style="95" customWidth="1"/>
    <col min="10" max="10" width="10.33203125" style="95" customWidth="1"/>
    <col min="11" max="11" width="14" style="6" customWidth="1"/>
  </cols>
  <sheetData>
    <row r="1" spans="1:10" x14ac:dyDescent="0.3">
      <c r="A1" s="372"/>
      <c r="B1" s="372"/>
      <c r="C1" s="203"/>
      <c r="D1" s="45"/>
      <c r="E1" s="46"/>
      <c r="F1" s="46"/>
      <c r="G1" s="46"/>
      <c r="H1" s="46"/>
      <c r="I1" s="46"/>
      <c r="J1" s="46"/>
    </row>
    <row r="2" spans="1:10" x14ac:dyDescent="0.3">
      <c r="A2" s="372" t="s">
        <v>170</v>
      </c>
      <c r="B2" s="372"/>
      <c r="C2" s="203"/>
      <c r="D2" s="45"/>
      <c r="E2" s="46"/>
      <c r="F2" s="46"/>
      <c r="G2" s="46"/>
      <c r="I2" s="46"/>
      <c r="J2" s="195" t="s">
        <v>103</v>
      </c>
    </row>
    <row r="3" spans="1:10" x14ac:dyDescent="0.3">
      <c r="A3" s="372" t="s">
        <v>55</v>
      </c>
      <c r="B3" s="372"/>
      <c r="C3" s="204"/>
      <c r="D3" s="45"/>
      <c r="E3" s="46"/>
      <c r="F3" s="46"/>
      <c r="G3" s="46"/>
      <c r="H3" s="46"/>
      <c r="I3" s="46"/>
      <c r="J3" s="46"/>
    </row>
    <row r="4" spans="1:10" x14ac:dyDescent="0.3">
      <c r="A4" s="192"/>
      <c r="B4" s="192"/>
      <c r="C4" s="204"/>
      <c r="D4" s="45"/>
      <c r="E4" s="46"/>
      <c r="F4" s="46"/>
      <c r="G4" s="46"/>
      <c r="H4" s="46"/>
      <c r="I4" s="46"/>
      <c r="J4" s="46"/>
    </row>
    <row r="5" spans="1:10" x14ac:dyDescent="0.3">
      <c r="A5" s="188"/>
      <c r="B5" s="188"/>
      <c r="C5" s="204"/>
      <c r="D5" s="45"/>
      <c r="E5" s="46"/>
      <c r="F5" s="46"/>
      <c r="G5" s="46"/>
      <c r="H5" s="46"/>
      <c r="I5" s="46"/>
      <c r="J5" s="46"/>
    </row>
    <row r="6" spans="1:10" ht="24" customHeight="1" thickBot="1" x14ac:dyDescent="0.35">
      <c r="B6" s="373" t="s">
        <v>209</v>
      </c>
      <c r="C6" s="373"/>
      <c r="D6" s="373"/>
      <c r="E6" s="373"/>
      <c r="F6" s="373"/>
      <c r="G6" s="373"/>
      <c r="H6" s="373"/>
      <c r="I6" s="373"/>
      <c r="J6" s="373"/>
    </row>
    <row r="7" spans="1:10" ht="15" customHeight="1" x14ac:dyDescent="0.3">
      <c r="A7" s="374" t="s">
        <v>90</v>
      </c>
      <c r="B7" s="374" t="s">
        <v>182</v>
      </c>
      <c r="C7" s="377" t="s">
        <v>180</v>
      </c>
      <c r="D7" s="374" t="s">
        <v>12</v>
      </c>
      <c r="E7" s="380" t="s">
        <v>13</v>
      </c>
      <c r="F7" s="381"/>
      <c r="G7" s="382"/>
      <c r="H7" s="389" t="s">
        <v>137</v>
      </c>
      <c r="I7" s="390"/>
      <c r="J7" s="391"/>
    </row>
    <row r="8" spans="1:10" x14ac:dyDescent="0.3">
      <c r="A8" s="398"/>
      <c r="B8" s="375"/>
      <c r="C8" s="378"/>
      <c r="D8" s="375"/>
      <c r="E8" s="383"/>
      <c r="F8" s="384"/>
      <c r="G8" s="385"/>
      <c r="H8" s="392"/>
      <c r="I8" s="393"/>
      <c r="J8" s="394"/>
    </row>
    <row r="9" spans="1:10" ht="22.2" customHeight="1" thickBot="1" x14ac:dyDescent="0.35">
      <c r="A9" s="398"/>
      <c r="B9" s="375"/>
      <c r="C9" s="378"/>
      <c r="D9" s="375"/>
      <c r="E9" s="386"/>
      <c r="F9" s="387"/>
      <c r="G9" s="388"/>
      <c r="H9" s="395"/>
      <c r="I9" s="396"/>
      <c r="J9" s="397"/>
    </row>
    <row r="10" spans="1:10" ht="34.200000000000003" customHeight="1" thickBot="1" x14ac:dyDescent="0.35">
      <c r="A10" s="399"/>
      <c r="B10" s="376"/>
      <c r="C10" s="379"/>
      <c r="D10" s="376"/>
      <c r="E10" s="222" t="s">
        <v>228</v>
      </c>
      <c r="F10" s="40" t="s">
        <v>229</v>
      </c>
      <c r="G10" s="41" t="s">
        <v>14</v>
      </c>
      <c r="H10" s="223" t="s">
        <v>228</v>
      </c>
      <c r="I10" s="42" t="s">
        <v>229</v>
      </c>
      <c r="J10" s="43" t="s">
        <v>14</v>
      </c>
    </row>
    <row r="11" spans="1:10" ht="15" thickBot="1" x14ac:dyDescent="0.35">
      <c r="A11" s="323">
        <v>0</v>
      </c>
      <c r="B11" s="324">
        <v>1</v>
      </c>
      <c r="C11" s="325">
        <v>2</v>
      </c>
      <c r="D11" s="325">
        <v>3</v>
      </c>
      <c r="E11" s="325">
        <v>4</v>
      </c>
      <c r="F11" s="325">
        <v>5</v>
      </c>
      <c r="G11" s="325">
        <v>6</v>
      </c>
      <c r="H11" s="325">
        <v>7</v>
      </c>
      <c r="I11" s="325">
        <v>8</v>
      </c>
      <c r="J11" s="326">
        <v>9</v>
      </c>
    </row>
    <row r="12" spans="1:10" ht="15" thickBot="1" x14ac:dyDescent="0.35">
      <c r="A12" s="289" t="s">
        <v>94</v>
      </c>
      <c r="B12" s="252" t="s">
        <v>226</v>
      </c>
      <c r="C12" s="253">
        <f>C13+C27+C35+C56+C62+C74</f>
        <v>0</v>
      </c>
      <c r="D12" s="253"/>
      <c r="E12" s="253"/>
      <c r="F12" s="253"/>
      <c r="G12" s="254">
        <f>G13+G27+G35+G56+G62+G74</f>
        <v>0</v>
      </c>
      <c r="H12" s="254"/>
      <c r="I12" s="254"/>
      <c r="J12" s="254">
        <f>J13+J27+J35+J56+J62+J74</f>
        <v>0</v>
      </c>
    </row>
    <row r="13" spans="1:10" x14ac:dyDescent="0.3">
      <c r="A13" s="248" t="s">
        <v>211</v>
      </c>
      <c r="B13" s="249" t="s">
        <v>16</v>
      </c>
      <c r="C13" s="250">
        <f>C15+C19+C24</f>
        <v>0</v>
      </c>
      <c r="D13" s="250"/>
      <c r="E13" s="250"/>
      <c r="F13" s="250"/>
      <c r="G13" s="251">
        <f t="shared" ref="G13:J13" si="0">G15+G19+G24</f>
        <v>0</v>
      </c>
      <c r="H13" s="251"/>
      <c r="I13" s="251"/>
      <c r="J13" s="251">
        <f t="shared" si="0"/>
        <v>0</v>
      </c>
    </row>
    <row r="14" spans="1:10" x14ac:dyDescent="0.3">
      <c r="A14" s="65" t="s">
        <v>212</v>
      </c>
      <c r="B14" s="66" t="s">
        <v>83</v>
      </c>
      <c r="C14" s="206">
        <f>G14+J14</f>
        <v>0</v>
      </c>
      <c r="D14" s="67"/>
      <c r="E14" s="224"/>
      <c r="F14" s="224"/>
      <c r="G14" s="224"/>
      <c r="H14" s="225"/>
      <c r="I14" s="225"/>
      <c r="J14" s="226"/>
    </row>
    <row r="15" spans="1:10" x14ac:dyDescent="0.3">
      <c r="A15" s="50" t="s">
        <v>213</v>
      </c>
      <c r="B15" s="51" t="s">
        <v>21</v>
      </c>
      <c r="C15" s="207">
        <f>G15+J15</f>
        <v>0</v>
      </c>
      <c r="D15" s="207"/>
      <c r="E15" s="198"/>
      <c r="F15" s="198"/>
      <c r="G15" s="198">
        <f t="shared" ref="G15:J15" si="1">SUM(G16:G18)</f>
        <v>0</v>
      </c>
      <c r="H15" s="198"/>
      <c r="I15" s="198"/>
      <c r="J15" s="198">
        <f t="shared" si="1"/>
        <v>0</v>
      </c>
    </row>
    <row r="16" spans="1:10" x14ac:dyDescent="0.3">
      <c r="A16" s="52" t="s">
        <v>28</v>
      </c>
      <c r="B16" s="53" t="s">
        <v>138</v>
      </c>
      <c r="C16" s="208">
        <f>G16+J16</f>
        <v>0</v>
      </c>
      <c r="D16" s="54" t="s">
        <v>118</v>
      </c>
      <c r="E16" s="227"/>
      <c r="F16" s="227"/>
      <c r="G16" s="228">
        <f>E16*F16</f>
        <v>0</v>
      </c>
      <c r="H16" s="227"/>
      <c r="I16" s="227"/>
      <c r="J16" s="229">
        <f>H16*I16</f>
        <v>0</v>
      </c>
    </row>
    <row r="17" spans="1:11" ht="26.4" x14ac:dyDescent="0.3">
      <c r="A17" s="52" t="s">
        <v>29</v>
      </c>
      <c r="B17" s="53" t="s">
        <v>139</v>
      </c>
      <c r="C17" s="208">
        <f t="shared" ref="C17:C18" si="2">G17+J17</f>
        <v>0</v>
      </c>
      <c r="D17" s="54" t="s">
        <v>118</v>
      </c>
      <c r="E17" s="227"/>
      <c r="F17" s="227"/>
      <c r="G17" s="228">
        <f t="shared" ref="G17:G23" si="3">E17*F17</f>
        <v>0</v>
      </c>
      <c r="H17" s="227"/>
      <c r="I17" s="227"/>
      <c r="J17" s="229">
        <f t="shared" ref="J17:J23" si="4">H17*I17</f>
        <v>0</v>
      </c>
    </row>
    <row r="18" spans="1:11" x14ac:dyDescent="0.3">
      <c r="A18" s="52" t="s">
        <v>30</v>
      </c>
      <c r="B18" s="53" t="s">
        <v>202</v>
      </c>
      <c r="C18" s="208">
        <f t="shared" si="2"/>
        <v>0</v>
      </c>
      <c r="D18" s="54" t="s">
        <v>118</v>
      </c>
      <c r="E18" s="227"/>
      <c r="F18" s="227"/>
      <c r="G18" s="228">
        <f t="shared" si="3"/>
        <v>0</v>
      </c>
      <c r="H18" s="227"/>
      <c r="I18" s="227"/>
      <c r="J18" s="229">
        <f t="shared" si="4"/>
        <v>0</v>
      </c>
    </row>
    <row r="19" spans="1:11" x14ac:dyDescent="0.3">
      <c r="A19" s="55">
        <v>1.2</v>
      </c>
      <c r="B19" s="56" t="s">
        <v>78</v>
      </c>
      <c r="C19" s="209">
        <f>G19+J19</f>
        <v>0</v>
      </c>
      <c r="D19" s="209"/>
      <c r="E19" s="209"/>
      <c r="F19" s="209"/>
      <c r="G19" s="199">
        <f t="shared" ref="G19:J19" si="5">SUM(G20:G23)</f>
        <v>0</v>
      </c>
      <c r="H19" s="199"/>
      <c r="I19" s="199"/>
      <c r="J19" s="199">
        <f t="shared" si="5"/>
        <v>0</v>
      </c>
    </row>
    <row r="20" spans="1:11" ht="26.4" x14ac:dyDescent="0.3">
      <c r="A20" s="52" t="s">
        <v>31</v>
      </c>
      <c r="B20" s="57" t="s">
        <v>183</v>
      </c>
      <c r="C20" s="208">
        <f>G20+J20</f>
        <v>0</v>
      </c>
      <c r="D20" s="54" t="s">
        <v>118</v>
      </c>
      <c r="E20" s="227"/>
      <c r="F20" s="227"/>
      <c r="G20" s="228">
        <f t="shared" si="3"/>
        <v>0</v>
      </c>
      <c r="H20" s="227"/>
      <c r="I20" s="227"/>
      <c r="J20" s="229">
        <f t="shared" si="4"/>
        <v>0</v>
      </c>
    </row>
    <row r="21" spans="1:11" ht="26.4" x14ac:dyDescent="0.3">
      <c r="A21" s="52" t="s">
        <v>32</v>
      </c>
      <c r="B21" s="53" t="s">
        <v>244</v>
      </c>
      <c r="C21" s="208">
        <f t="shared" ref="C21:C23" si="6">G21+J21</f>
        <v>0</v>
      </c>
      <c r="D21" s="54" t="s">
        <v>118</v>
      </c>
      <c r="E21" s="227"/>
      <c r="F21" s="227"/>
      <c r="G21" s="228">
        <f t="shared" si="3"/>
        <v>0</v>
      </c>
      <c r="H21" s="227"/>
      <c r="I21" s="227"/>
      <c r="J21" s="229">
        <f t="shared" si="4"/>
        <v>0</v>
      </c>
    </row>
    <row r="22" spans="1:11" ht="26.4" x14ac:dyDescent="0.3">
      <c r="A22" s="58" t="s">
        <v>80</v>
      </c>
      <c r="B22" s="53" t="s">
        <v>230</v>
      </c>
      <c r="C22" s="208">
        <f t="shared" si="6"/>
        <v>0</v>
      </c>
      <c r="D22" s="54" t="s">
        <v>118</v>
      </c>
      <c r="E22" s="227"/>
      <c r="F22" s="227"/>
      <c r="G22" s="228">
        <f t="shared" si="3"/>
        <v>0</v>
      </c>
      <c r="H22" s="227"/>
      <c r="I22" s="227"/>
      <c r="J22" s="229">
        <f t="shared" si="4"/>
        <v>0</v>
      </c>
    </row>
    <row r="23" spans="1:11" ht="26.4" x14ac:dyDescent="0.3">
      <c r="A23" s="58" t="s">
        <v>17</v>
      </c>
      <c r="B23" s="59" t="s">
        <v>92</v>
      </c>
      <c r="C23" s="208">
        <f t="shared" si="6"/>
        <v>0</v>
      </c>
      <c r="D23" s="54" t="s">
        <v>118</v>
      </c>
      <c r="E23" s="227"/>
      <c r="F23" s="227"/>
      <c r="G23" s="228">
        <f t="shared" si="3"/>
        <v>0</v>
      </c>
      <c r="H23" s="227"/>
      <c r="I23" s="227"/>
      <c r="J23" s="229">
        <f t="shared" si="4"/>
        <v>0</v>
      </c>
    </row>
    <row r="24" spans="1:11" x14ac:dyDescent="0.3">
      <c r="A24" s="61">
        <v>1.3</v>
      </c>
      <c r="B24" s="62" t="s">
        <v>167</v>
      </c>
      <c r="C24" s="210">
        <f t="shared" ref="C24:C30" si="7">G24+J24</f>
        <v>0</v>
      </c>
      <c r="D24" s="210"/>
      <c r="E24" s="210"/>
      <c r="F24" s="210"/>
      <c r="G24" s="290">
        <f t="shared" ref="G24:J24" si="8">SUM(G25:G26)</f>
        <v>0</v>
      </c>
      <c r="H24" s="290"/>
      <c r="I24" s="290"/>
      <c r="J24" s="290">
        <f t="shared" si="8"/>
        <v>0</v>
      </c>
      <c r="K24"/>
    </row>
    <row r="25" spans="1:11" ht="39.6" x14ac:dyDescent="0.3">
      <c r="A25" s="63" t="s">
        <v>84</v>
      </c>
      <c r="B25" s="64" t="s">
        <v>86</v>
      </c>
      <c r="C25" s="247">
        <f t="shared" si="7"/>
        <v>0</v>
      </c>
      <c r="D25" s="183" t="s">
        <v>118</v>
      </c>
      <c r="E25" s="244"/>
      <c r="F25" s="244"/>
      <c r="G25" s="244">
        <f>E25*F25</f>
        <v>0</v>
      </c>
      <c r="H25" s="244"/>
      <c r="I25" s="244"/>
      <c r="J25" s="245">
        <f>H25*I25</f>
        <v>0</v>
      </c>
      <c r="K25"/>
    </row>
    <row r="26" spans="1:11" ht="39.6" x14ac:dyDescent="0.3">
      <c r="A26" s="177" t="s">
        <v>85</v>
      </c>
      <c r="B26" s="178" t="s">
        <v>87</v>
      </c>
      <c r="C26" s="247">
        <f t="shared" si="7"/>
        <v>0</v>
      </c>
      <c r="D26" s="184" t="s">
        <v>118</v>
      </c>
      <c r="E26" s="246"/>
      <c r="F26" s="246"/>
      <c r="G26" s="244">
        <f>E26*F26</f>
        <v>0</v>
      </c>
      <c r="H26" s="246"/>
      <c r="I26" s="246"/>
      <c r="J26" s="245">
        <f>H26*I26</f>
        <v>0</v>
      </c>
      <c r="K26"/>
    </row>
    <row r="27" spans="1:11" ht="39.75" customHeight="1" x14ac:dyDescent="0.3">
      <c r="A27" s="181">
        <v>2</v>
      </c>
      <c r="B27" s="182" t="s">
        <v>47</v>
      </c>
      <c r="C27" s="211">
        <f t="shared" si="7"/>
        <v>0</v>
      </c>
      <c r="D27" s="211"/>
      <c r="E27" s="211"/>
      <c r="F27" s="211"/>
      <c r="G27" s="291">
        <f t="shared" ref="G27:J27" si="9">G29+G32</f>
        <v>0</v>
      </c>
      <c r="H27" s="291"/>
      <c r="I27" s="291"/>
      <c r="J27" s="291">
        <f t="shared" si="9"/>
        <v>0</v>
      </c>
    </row>
    <row r="28" spans="1:11" x14ac:dyDescent="0.3">
      <c r="A28" s="88" t="s">
        <v>214</v>
      </c>
      <c r="B28" s="179" t="s">
        <v>83</v>
      </c>
      <c r="C28" s="212">
        <f t="shared" si="7"/>
        <v>0</v>
      </c>
      <c r="D28" s="180"/>
      <c r="E28" s="230"/>
      <c r="F28" s="230"/>
      <c r="G28" s="230"/>
      <c r="H28" s="231"/>
      <c r="I28" s="231"/>
      <c r="J28" s="232"/>
      <c r="K28"/>
    </row>
    <row r="29" spans="1:11" x14ac:dyDescent="0.3">
      <c r="A29" s="50" t="s">
        <v>215</v>
      </c>
      <c r="B29" s="68" t="s">
        <v>173</v>
      </c>
      <c r="C29" s="213">
        <f t="shared" si="7"/>
        <v>0</v>
      </c>
      <c r="D29" s="213"/>
      <c r="E29" s="213"/>
      <c r="F29" s="213"/>
      <c r="G29" s="292">
        <f t="shared" ref="G29:J29" si="10">SUM(G30:G31)</f>
        <v>0</v>
      </c>
      <c r="H29" s="292"/>
      <c r="I29" s="292"/>
      <c r="J29" s="292">
        <f t="shared" si="10"/>
        <v>0</v>
      </c>
    </row>
    <row r="30" spans="1:11" x14ac:dyDescent="0.3">
      <c r="A30" s="52" t="s">
        <v>26</v>
      </c>
      <c r="B30" s="69" t="s">
        <v>114</v>
      </c>
      <c r="C30" s="214">
        <f t="shared" si="7"/>
        <v>0</v>
      </c>
      <c r="D30" s="60" t="s">
        <v>25</v>
      </c>
      <c r="E30" s="233"/>
      <c r="F30" s="233"/>
      <c r="G30" s="233">
        <f>E30*F30</f>
        <v>0</v>
      </c>
      <c r="H30" s="233"/>
      <c r="I30" s="233"/>
      <c r="J30" s="234">
        <f>H30*I30</f>
        <v>0</v>
      </c>
    </row>
    <row r="31" spans="1:11" x14ac:dyDescent="0.3">
      <c r="A31" s="52" t="s">
        <v>27</v>
      </c>
      <c r="B31" s="69" t="s">
        <v>115</v>
      </c>
      <c r="C31" s="214">
        <f t="shared" ref="C31:C34" si="11">G31+J31</f>
        <v>0</v>
      </c>
      <c r="D31" s="60" t="s">
        <v>25</v>
      </c>
      <c r="E31" s="233"/>
      <c r="F31" s="233"/>
      <c r="G31" s="233">
        <f>E31*F31</f>
        <v>0</v>
      </c>
      <c r="H31" s="233"/>
      <c r="I31" s="233"/>
      <c r="J31" s="234">
        <f t="shared" ref="J31:J34" si="12">H31*I31</f>
        <v>0</v>
      </c>
    </row>
    <row r="32" spans="1:11" x14ac:dyDescent="0.3">
      <c r="A32" s="55">
        <v>2.2000000000000002</v>
      </c>
      <c r="B32" s="68" t="s">
        <v>174</v>
      </c>
      <c r="C32" s="293">
        <f>G32+J32</f>
        <v>0</v>
      </c>
      <c r="D32" s="294"/>
      <c r="E32" s="294"/>
      <c r="F32" s="294"/>
      <c r="G32" s="294">
        <f t="shared" ref="G32:J32" si="13">SUM(G33:G34)</f>
        <v>0</v>
      </c>
      <c r="H32" s="294"/>
      <c r="I32" s="294"/>
      <c r="J32" s="294">
        <f t="shared" si="13"/>
        <v>0</v>
      </c>
    </row>
    <row r="33" spans="1:15" ht="23.25" customHeight="1" x14ac:dyDescent="0.3">
      <c r="A33" s="52" t="s">
        <v>33</v>
      </c>
      <c r="B33" s="69" t="s">
        <v>116</v>
      </c>
      <c r="C33" s="214">
        <f t="shared" si="11"/>
        <v>0</v>
      </c>
      <c r="D33" s="60" t="s">
        <v>25</v>
      </c>
      <c r="E33" s="233"/>
      <c r="F33" s="233"/>
      <c r="G33" s="233">
        <f t="shared" ref="G33:G34" si="14">E33*F33</f>
        <v>0</v>
      </c>
      <c r="H33" s="233"/>
      <c r="I33" s="233"/>
      <c r="J33" s="234">
        <f t="shared" si="12"/>
        <v>0</v>
      </c>
    </row>
    <row r="34" spans="1:15" x14ac:dyDescent="0.3">
      <c r="A34" s="52" t="s">
        <v>34</v>
      </c>
      <c r="B34" s="69" t="s">
        <v>117</v>
      </c>
      <c r="C34" s="214">
        <f t="shared" si="11"/>
        <v>0</v>
      </c>
      <c r="D34" s="60" t="s">
        <v>25</v>
      </c>
      <c r="E34" s="233"/>
      <c r="F34" s="233"/>
      <c r="G34" s="233">
        <f t="shared" si="14"/>
        <v>0</v>
      </c>
      <c r="H34" s="233"/>
      <c r="I34" s="233"/>
      <c r="J34" s="234">
        <f t="shared" si="12"/>
        <v>0</v>
      </c>
    </row>
    <row r="35" spans="1:15" ht="36" customHeight="1" x14ac:dyDescent="0.3">
      <c r="A35" s="48" t="s">
        <v>217</v>
      </c>
      <c r="B35" s="49" t="s">
        <v>23</v>
      </c>
      <c r="C35" s="205">
        <f>G35+J35</f>
        <v>0</v>
      </c>
      <c r="D35" s="185"/>
      <c r="E35" s="235"/>
      <c r="F35" s="235"/>
      <c r="G35" s="196">
        <f>G37+G45+G52</f>
        <v>0</v>
      </c>
      <c r="H35" s="196"/>
      <c r="I35" s="196"/>
      <c r="J35" s="196">
        <f t="shared" ref="J35" si="15">J37+J45+J52</f>
        <v>0</v>
      </c>
      <c r="K35" s="333" t="s">
        <v>233</v>
      </c>
      <c r="L35" s="334"/>
      <c r="M35" s="334"/>
      <c r="N35" s="334"/>
      <c r="O35" s="334"/>
    </row>
    <row r="36" spans="1:15" x14ac:dyDescent="0.3">
      <c r="A36" s="65" t="s">
        <v>216</v>
      </c>
      <c r="B36" s="66" t="s">
        <v>83</v>
      </c>
      <c r="C36" s="206">
        <f>G36+J36</f>
        <v>0</v>
      </c>
      <c r="D36" s="70"/>
      <c r="E36" s="197"/>
      <c r="F36" s="197"/>
      <c r="G36" s="197"/>
      <c r="H36" s="236"/>
      <c r="I36" s="236"/>
      <c r="J36" s="237"/>
    </row>
    <row r="37" spans="1:15" x14ac:dyDescent="0.3">
      <c r="A37" s="55" t="s">
        <v>58</v>
      </c>
      <c r="B37" s="51" t="s">
        <v>175</v>
      </c>
      <c r="C37" s="207">
        <f>G37+J37</f>
        <v>0</v>
      </c>
      <c r="D37" s="71"/>
      <c r="E37" s="198"/>
      <c r="F37" s="198"/>
      <c r="G37" s="198">
        <f>SUM(G38:G44)</f>
        <v>0</v>
      </c>
      <c r="H37" s="198"/>
      <c r="I37" s="198"/>
      <c r="J37" s="198">
        <f t="shared" ref="J37" si="16">SUM(J38:J44)</f>
        <v>0</v>
      </c>
    </row>
    <row r="38" spans="1:15" ht="26.25" customHeight="1" x14ac:dyDescent="0.3">
      <c r="A38" s="52" t="s">
        <v>35</v>
      </c>
      <c r="B38" s="72" t="s">
        <v>141</v>
      </c>
      <c r="C38" s="215">
        <f>G38+J38</f>
        <v>0</v>
      </c>
      <c r="D38" s="60" t="s">
        <v>25</v>
      </c>
      <c r="E38" s="201"/>
      <c r="F38" s="201"/>
      <c r="G38" s="228">
        <f>E38*F38</f>
        <v>0</v>
      </c>
      <c r="H38" s="201"/>
      <c r="I38" s="201"/>
      <c r="J38" s="238">
        <f>H38*I38</f>
        <v>0</v>
      </c>
    </row>
    <row r="39" spans="1:15" ht="26.4" x14ac:dyDescent="0.3">
      <c r="A39" s="52" t="s">
        <v>36</v>
      </c>
      <c r="B39" s="72" t="s">
        <v>142</v>
      </c>
      <c r="C39" s="215">
        <f t="shared" ref="C39:C55" si="17">G39+J39</f>
        <v>0</v>
      </c>
      <c r="D39" s="60" t="s">
        <v>25</v>
      </c>
      <c r="E39" s="201"/>
      <c r="F39" s="201"/>
      <c r="G39" s="228">
        <f t="shared" ref="G39:G55" si="18">E39*F39</f>
        <v>0</v>
      </c>
      <c r="H39" s="201"/>
      <c r="I39" s="201"/>
      <c r="J39" s="238">
        <f t="shared" ref="J39:J55" si="19">H39*I39</f>
        <v>0</v>
      </c>
    </row>
    <row r="40" spans="1:15" ht="26.4" x14ac:dyDescent="0.3">
      <c r="A40" s="52" t="s">
        <v>37</v>
      </c>
      <c r="B40" s="72" t="s">
        <v>143</v>
      </c>
      <c r="C40" s="215">
        <f t="shared" si="17"/>
        <v>0</v>
      </c>
      <c r="D40" s="60" t="s">
        <v>25</v>
      </c>
      <c r="E40" s="201"/>
      <c r="F40" s="201"/>
      <c r="G40" s="228">
        <f t="shared" si="18"/>
        <v>0</v>
      </c>
      <c r="H40" s="201"/>
      <c r="I40" s="201"/>
      <c r="J40" s="238">
        <f t="shared" si="19"/>
        <v>0</v>
      </c>
    </row>
    <row r="41" spans="1:15" ht="25.5" customHeight="1" x14ac:dyDescent="0.3">
      <c r="A41" s="52" t="s">
        <v>43</v>
      </c>
      <c r="B41" s="72" t="s">
        <v>184</v>
      </c>
      <c r="C41" s="215">
        <f t="shared" si="17"/>
        <v>0</v>
      </c>
      <c r="D41" s="60" t="s">
        <v>25</v>
      </c>
      <c r="E41" s="201"/>
      <c r="F41" s="201"/>
      <c r="G41" s="228">
        <f t="shared" si="18"/>
        <v>0</v>
      </c>
      <c r="H41" s="201"/>
      <c r="I41" s="201"/>
      <c r="J41" s="238">
        <f t="shared" si="19"/>
        <v>0</v>
      </c>
    </row>
    <row r="42" spans="1:15" ht="26.4" x14ac:dyDescent="0.3">
      <c r="A42" s="52" t="s">
        <v>44</v>
      </c>
      <c r="B42" s="72" t="s">
        <v>144</v>
      </c>
      <c r="C42" s="215">
        <f t="shared" si="17"/>
        <v>0</v>
      </c>
      <c r="D42" s="60" t="s">
        <v>25</v>
      </c>
      <c r="E42" s="201"/>
      <c r="F42" s="201"/>
      <c r="G42" s="228">
        <f t="shared" si="18"/>
        <v>0</v>
      </c>
      <c r="H42" s="201"/>
      <c r="I42" s="201"/>
      <c r="J42" s="238">
        <f t="shared" si="19"/>
        <v>0</v>
      </c>
    </row>
    <row r="43" spans="1:15" ht="26.4" x14ac:dyDescent="0.3">
      <c r="A43" s="52" t="s">
        <v>57</v>
      </c>
      <c r="B43" s="72" t="s">
        <v>119</v>
      </c>
      <c r="C43" s="215">
        <f t="shared" si="17"/>
        <v>0</v>
      </c>
      <c r="D43" s="60" t="s">
        <v>54</v>
      </c>
      <c r="E43" s="200"/>
      <c r="F43" s="200"/>
      <c r="G43" s="228">
        <f t="shared" si="18"/>
        <v>0</v>
      </c>
      <c r="H43" s="200"/>
      <c r="I43" s="200"/>
      <c r="J43" s="238">
        <f t="shared" si="19"/>
        <v>0</v>
      </c>
    </row>
    <row r="44" spans="1:15" ht="26.4" x14ac:dyDescent="0.3">
      <c r="A44" s="52" t="s">
        <v>15</v>
      </c>
      <c r="B44" s="59" t="s">
        <v>92</v>
      </c>
      <c r="C44" s="215">
        <f t="shared" si="17"/>
        <v>0</v>
      </c>
      <c r="D44" s="60"/>
      <c r="E44" s="200"/>
      <c r="F44" s="200"/>
      <c r="G44" s="228">
        <f t="shared" si="18"/>
        <v>0</v>
      </c>
      <c r="H44" s="200"/>
      <c r="I44" s="200"/>
      <c r="J44" s="238">
        <f t="shared" si="19"/>
        <v>0</v>
      </c>
    </row>
    <row r="45" spans="1:15" x14ac:dyDescent="0.3">
      <c r="A45" s="73">
        <v>3.2</v>
      </c>
      <c r="B45" s="56" t="s">
        <v>63</v>
      </c>
      <c r="C45" s="295">
        <f>G45+J45</f>
        <v>0</v>
      </c>
      <c r="D45" s="186"/>
      <c r="E45" s="239"/>
      <c r="F45" s="239"/>
      <c r="G45" s="296">
        <f>SUM(G46:G51)</f>
        <v>0</v>
      </c>
      <c r="H45" s="296"/>
      <c r="I45" s="296"/>
      <c r="J45" s="296">
        <f t="shared" ref="J45" si="20">SUM(J46:J51)</f>
        <v>0</v>
      </c>
    </row>
    <row r="46" spans="1:15" x14ac:dyDescent="0.3">
      <c r="A46" s="58" t="s">
        <v>59</v>
      </c>
      <c r="B46" s="74" t="s">
        <v>62</v>
      </c>
      <c r="C46" s="215">
        <f t="shared" si="17"/>
        <v>0</v>
      </c>
      <c r="D46" s="60" t="s">
        <v>25</v>
      </c>
      <c r="E46" s="201"/>
      <c r="F46" s="201"/>
      <c r="G46" s="228">
        <f t="shared" si="18"/>
        <v>0</v>
      </c>
      <c r="H46" s="201"/>
      <c r="I46" s="201"/>
      <c r="J46" s="238">
        <f t="shared" si="19"/>
        <v>0</v>
      </c>
    </row>
    <row r="47" spans="1:15" x14ac:dyDescent="0.3">
      <c r="A47" s="58" t="s">
        <v>39</v>
      </c>
      <c r="B47" s="75" t="s">
        <v>20</v>
      </c>
      <c r="C47" s="215">
        <f t="shared" si="17"/>
        <v>0</v>
      </c>
      <c r="D47" s="60" t="s">
        <v>25</v>
      </c>
      <c r="E47" s="228"/>
      <c r="F47" s="228"/>
      <c r="G47" s="228">
        <f t="shared" si="18"/>
        <v>0</v>
      </c>
      <c r="H47" s="228"/>
      <c r="I47" s="228"/>
      <c r="J47" s="238">
        <f t="shared" si="19"/>
        <v>0</v>
      </c>
    </row>
    <row r="48" spans="1:15" x14ac:dyDescent="0.3">
      <c r="A48" s="58" t="s">
        <v>60</v>
      </c>
      <c r="B48" s="72" t="s">
        <v>69</v>
      </c>
      <c r="C48" s="215">
        <f t="shared" si="17"/>
        <v>0</v>
      </c>
      <c r="D48" s="60" t="s">
        <v>25</v>
      </c>
      <c r="E48" s="228"/>
      <c r="F48" s="228"/>
      <c r="G48" s="228">
        <f t="shared" si="18"/>
        <v>0</v>
      </c>
      <c r="H48" s="228"/>
      <c r="I48" s="228"/>
      <c r="J48" s="238">
        <f t="shared" si="19"/>
        <v>0</v>
      </c>
    </row>
    <row r="49" spans="1:11" x14ac:dyDescent="0.3">
      <c r="A49" s="58" t="s">
        <v>61</v>
      </c>
      <c r="B49" s="76" t="s">
        <v>19</v>
      </c>
      <c r="C49" s="215">
        <f t="shared" si="17"/>
        <v>0</v>
      </c>
      <c r="D49" s="77" t="s">
        <v>38</v>
      </c>
      <c r="E49" s="228"/>
      <c r="F49" s="228"/>
      <c r="G49" s="228">
        <f t="shared" si="18"/>
        <v>0</v>
      </c>
      <c r="H49" s="228"/>
      <c r="I49" s="228"/>
      <c r="J49" s="238">
        <f t="shared" si="19"/>
        <v>0</v>
      </c>
    </row>
    <row r="50" spans="1:11" ht="39.6" x14ac:dyDescent="0.3">
      <c r="A50" s="58" t="s">
        <v>15</v>
      </c>
      <c r="B50" s="78" t="s">
        <v>145</v>
      </c>
      <c r="C50" s="215">
        <f t="shared" si="17"/>
        <v>0</v>
      </c>
      <c r="D50" s="77"/>
      <c r="E50" s="228"/>
      <c r="F50" s="228"/>
      <c r="G50" s="228">
        <f t="shared" si="18"/>
        <v>0</v>
      </c>
      <c r="H50" s="228"/>
      <c r="I50" s="228"/>
      <c r="J50" s="238">
        <f t="shared" si="19"/>
        <v>0</v>
      </c>
    </row>
    <row r="51" spans="1:11" ht="26.4" x14ac:dyDescent="0.3">
      <c r="A51" s="58" t="s">
        <v>120</v>
      </c>
      <c r="B51" s="72" t="s">
        <v>65</v>
      </c>
      <c r="C51" s="215">
        <f t="shared" si="17"/>
        <v>0</v>
      </c>
      <c r="D51" s="60" t="s">
        <v>25</v>
      </c>
      <c r="E51" s="228"/>
      <c r="F51" s="228"/>
      <c r="G51" s="228">
        <f t="shared" si="18"/>
        <v>0</v>
      </c>
      <c r="H51" s="228"/>
      <c r="I51" s="228"/>
      <c r="J51" s="238">
        <f t="shared" si="19"/>
        <v>0</v>
      </c>
    </row>
    <row r="52" spans="1:11" s="9" customFormat="1" ht="30.6" x14ac:dyDescent="0.3">
      <c r="A52" s="73">
        <v>3.3</v>
      </c>
      <c r="B52" s="56" t="s">
        <v>51</v>
      </c>
      <c r="C52" s="295">
        <f>G52+J52</f>
        <v>0</v>
      </c>
      <c r="D52" s="186"/>
      <c r="E52" s="239"/>
      <c r="F52" s="239"/>
      <c r="G52" s="296">
        <f>SUM(G53:G55)</f>
        <v>0</v>
      </c>
      <c r="H52" s="296"/>
      <c r="I52" s="296"/>
      <c r="J52" s="296">
        <f t="shared" ref="J52" si="21">SUM(J53:J55)</f>
        <v>0</v>
      </c>
      <c r="K52" s="173" t="s">
        <v>127</v>
      </c>
    </row>
    <row r="53" spans="1:11" s="9" customFormat="1" x14ac:dyDescent="0.3">
      <c r="A53" s="79" t="s">
        <v>76</v>
      </c>
      <c r="B53" s="72" t="s">
        <v>146</v>
      </c>
      <c r="C53" s="215">
        <f t="shared" si="17"/>
        <v>0</v>
      </c>
      <c r="D53" s="60" t="s">
        <v>25</v>
      </c>
      <c r="E53" s="228"/>
      <c r="F53" s="228"/>
      <c r="G53" s="228">
        <f t="shared" si="18"/>
        <v>0</v>
      </c>
      <c r="H53" s="228"/>
      <c r="I53" s="228"/>
      <c r="J53" s="238">
        <f t="shared" si="19"/>
        <v>0</v>
      </c>
      <c r="K53" s="174"/>
    </row>
    <row r="54" spans="1:11" s="9" customFormat="1" x14ac:dyDescent="0.3">
      <c r="A54" s="79" t="s">
        <v>77</v>
      </c>
      <c r="B54" s="72" t="s">
        <v>147</v>
      </c>
      <c r="C54" s="215">
        <f t="shared" si="17"/>
        <v>0</v>
      </c>
      <c r="D54" s="60" t="s">
        <v>25</v>
      </c>
      <c r="E54" s="228"/>
      <c r="F54" s="228"/>
      <c r="G54" s="228">
        <f t="shared" si="18"/>
        <v>0</v>
      </c>
      <c r="H54" s="228"/>
      <c r="I54" s="228"/>
      <c r="J54" s="238">
        <f t="shared" si="19"/>
        <v>0</v>
      </c>
      <c r="K54" s="174"/>
    </row>
    <row r="55" spans="1:11" s="9" customFormat="1" ht="26.4" x14ac:dyDescent="0.3">
      <c r="A55" s="79" t="s">
        <v>121</v>
      </c>
      <c r="B55" s="72" t="s">
        <v>148</v>
      </c>
      <c r="C55" s="215">
        <f t="shared" si="17"/>
        <v>0</v>
      </c>
      <c r="D55" s="60" t="s">
        <v>25</v>
      </c>
      <c r="E55" s="228"/>
      <c r="F55" s="228"/>
      <c r="G55" s="228">
        <f t="shared" si="18"/>
        <v>0</v>
      </c>
      <c r="H55" s="228"/>
      <c r="I55" s="228"/>
      <c r="J55" s="238">
        <f t="shared" si="19"/>
        <v>0</v>
      </c>
      <c r="K55" s="174"/>
    </row>
    <row r="56" spans="1:11" s="8" customFormat="1" ht="26.4" x14ac:dyDescent="0.3">
      <c r="A56" s="48" t="s">
        <v>218</v>
      </c>
      <c r="B56" s="49" t="s">
        <v>52</v>
      </c>
      <c r="C56" s="205">
        <f>G56+J56</f>
        <v>0</v>
      </c>
      <c r="D56" s="80"/>
      <c r="E56" s="196"/>
      <c r="F56" s="196"/>
      <c r="G56" s="196">
        <f>SUM(G58:G61)</f>
        <v>0</v>
      </c>
      <c r="H56" s="196"/>
      <c r="I56" s="196"/>
      <c r="J56" s="196">
        <f t="shared" ref="J56" si="22">SUM(J58:J61)</f>
        <v>0</v>
      </c>
    </row>
    <row r="57" spans="1:11" x14ac:dyDescent="0.3">
      <c r="A57" s="65" t="s">
        <v>219</v>
      </c>
      <c r="B57" s="66" t="s">
        <v>83</v>
      </c>
      <c r="C57" s="206">
        <f>G57+J57</f>
        <v>0</v>
      </c>
      <c r="D57" s="67"/>
      <c r="E57" s="197"/>
      <c r="F57" s="197"/>
      <c r="G57" s="197"/>
      <c r="H57" s="236"/>
      <c r="I57" s="236"/>
      <c r="J57" s="237"/>
    </row>
    <row r="58" spans="1:11" ht="26.4" x14ac:dyDescent="0.3">
      <c r="A58" s="52">
        <v>4.0999999999999996</v>
      </c>
      <c r="B58" s="72" t="s">
        <v>149</v>
      </c>
      <c r="C58" s="216">
        <f>G58+J58</f>
        <v>0</v>
      </c>
      <c r="D58" s="77" t="s">
        <v>25</v>
      </c>
      <c r="E58" s="201"/>
      <c r="F58" s="201"/>
      <c r="G58" s="228">
        <f>E58*F58</f>
        <v>0</v>
      </c>
      <c r="H58" s="200"/>
      <c r="I58" s="200"/>
      <c r="J58" s="229">
        <f>H58*I58</f>
        <v>0</v>
      </c>
    </row>
    <row r="59" spans="1:11" ht="59.25" customHeight="1" x14ac:dyDescent="0.3">
      <c r="A59" s="52">
        <v>4.2</v>
      </c>
      <c r="B59" s="72" t="s">
        <v>150</v>
      </c>
      <c r="C59" s="216">
        <f t="shared" ref="C59:C61" si="23">G59+J59</f>
        <v>0</v>
      </c>
      <c r="D59" s="77" t="s">
        <v>25</v>
      </c>
      <c r="E59" s="201"/>
      <c r="F59" s="201"/>
      <c r="G59" s="228">
        <f t="shared" ref="G59:G61" si="24">E59*F59</f>
        <v>0</v>
      </c>
      <c r="H59" s="200"/>
      <c r="I59" s="200"/>
      <c r="J59" s="229">
        <f t="shared" ref="J59:J61" si="25">H59*I59</f>
        <v>0</v>
      </c>
    </row>
    <row r="60" spans="1:11" ht="39.6" x14ac:dyDescent="0.3">
      <c r="A60" s="52">
        <v>4.3</v>
      </c>
      <c r="B60" s="76" t="s">
        <v>151</v>
      </c>
      <c r="C60" s="216">
        <f t="shared" si="23"/>
        <v>0</v>
      </c>
      <c r="D60" s="77" t="s">
        <v>25</v>
      </c>
      <c r="E60" s="201"/>
      <c r="F60" s="201"/>
      <c r="G60" s="228">
        <f t="shared" si="24"/>
        <v>0</v>
      </c>
      <c r="H60" s="200"/>
      <c r="I60" s="200"/>
      <c r="J60" s="229">
        <f t="shared" si="25"/>
        <v>0</v>
      </c>
    </row>
    <row r="61" spans="1:11" ht="26.4" x14ac:dyDescent="0.3">
      <c r="A61" s="52" t="s">
        <v>15</v>
      </c>
      <c r="B61" s="59" t="s">
        <v>92</v>
      </c>
      <c r="C61" s="216">
        <f t="shared" si="23"/>
        <v>0</v>
      </c>
      <c r="D61" s="77"/>
      <c r="E61" s="201"/>
      <c r="F61" s="201"/>
      <c r="G61" s="228">
        <f t="shared" si="24"/>
        <v>0</v>
      </c>
      <c r="H61" s="200"/>
      <c r="I61" s="200"/>
      <c r="J61" s="229">
        <f t="shared" si="25"/>
        <v>0</v>
      </c>
    </row>
    <row r="62" spans="1:11" s="8" customFormat="1" ht="39.6" x14ac:dyDescent="0.3">
      <c r="A62" s="48" t="s">
        <v>220</v>
      </c>
      <c r="B62" s="49" t="s">
        <v>75</v>
      </c>
      <c r="C62" s="205">
        <f>G62+J62</f>
        <v>0</v>
      </c>
      <c r="D62" s="81"/>
      <c r="E62" s="196"/>
      <c r="F62" s="196"/>
      <c r="G62" s="196">
        <f>SUM(G64:G73)</f>
        <v>0</v>
      </c>
      <c r="H62" s="196"/>
      <c r="I62" s="196"/>
      <c r="J62" s="196">
        <f>SUM(J64:J73)</f>
        <v>0</v>
      </c>
    </row>
    <row r="63" spans="1:11" ht="22.5" customHeight="1" x14ac:dyDescent="0.3">
      <c r="A63" s="65" t="s">
        <v>221</v>
      </c>
      <c r="B63" s="66" t="s">
        <v>83</v>
      </c>
      <c r="C63" s="206">
        <f>G63+J63</f>
        <v>0</v>
      </c>
      <c r="D63" s="70"/>
      <c r="E63" s="197"/>
      <c r="F63" s="197"/>
      <c r="G63" s="197"/>
      <c r="H63" s="236"/>
      <c r="I63" s="236"/>
      <c r="J63" s="237"/>
    </row>
    <row r="64" spans="1:11" ht="39.6" x14ac:dyDescent="0.3">
      <c r="A64" s="58">
        <v>5.0999999999999996</v>
      </c>
      <c r="B64" s="82" t="s">
        <v>152</v>
      </c>
      <c r="C64" s="214">
        <f>G64+J64</f>
        <v>0</v>
      </c>
      <c r="D64" s="60" t="s">
        <v>122</v>
      </c>
      <c r="E64" s="200"/>
      <c r="F64" s="200"/>
      <c r="G64" s="200">
        <f>E64*F64</f>
        <v>0</v>
      </c>
      <c r="H64" s="200"/>
      <c r="I64" s="200"/>
      <c r="J64" s="240">
        <f>H64*I64</f>
        <v>0</v>
      </c>
    </row>
    <row r="65" spans="1:10" ht="52.8" x14ac:dyDescent="0.3">
      <c r="A65" s="58">
        <v>5.2</v>
      </c>
      <c r="B65" s="82" t="s">
        <v>153</v>
      </c>
      <c r="C65" s="214">
        <f t="shared" ref="C65:C73" si="26">G65+J65</f>
        <v>0</v>
      </c>
      <c r="D65" s="60" t="s">
        <v>122</v>
      </c>
      <c r="E65" s="200"/>
      <c r="F65" s="200"/>
      <c r="G65" s="200">
        <f t="shared" ref="G65:G73" si="27">E65*F65</f>
        <v>0</v>
      </c>
      <c r="H65" s="200"/>
      <c r="I65" s="200"/>
      <c r="J65" s="240">
        <f t="shared" ref="J65:J73" si="28">H65*I65</f>
        <v>0</v>
      </c>
    </row>
    <row r="66" spans="1:10" ht="39.6" x14ac:dyDescent="0.3">
      <c r="A66" s="58">
        <v>5.3</v>
      </c>
      <c r="B66" s="82" t="s">
        <v>245</v>
      </c>
      <c r="C66" s="214">
        <f t="shared" si="26"/>
        <v>0</v>
      </c>
      <c r="D66" s="60" t="s">
        <v>25</v>
      </c>
      <c r="E66" s="200"/>
      <c r="F66" s="200"/>
      <c r="G66" s="200">
        <f t="shared" si="27"/>
        <v>0</v>
      </c>
      <c r="H66" s="200"/>
      <c r="I66" s="200"/>
      <c r="J66" s="240">
        <f t="shared" si="28"/>
        <v>0</v>
      </c>
    </row>
    <row r="67" spans="1:10" ht="52.8" x14ac:dyDescent="0.3">
      <c r="A67" s="58">
        <v>5.4</v>
      </c>
      <c r="B67" s="82" t="s">
        <v>155</v>
      </c>
      <c r="C67" s="214">
        <f t="shared" si="26"/>
        <v>0</v>
      </c>
      <c r="D67" s="60" t="s">
        <v>179</v>
      </c>
      <c r="E67" s="200"/>
      <c r="F67" s="200"/>
      <c r="G67" s="200">
        <f t="shared" si="27"/>
        <v>0</v>
      </c>
      <c r="H67" s="200"/>
      <c r="I67" s="200"/>
      <c r="J67" s="240">
        <f t="shared" si="28"/>
        <v>0</v>
      </c>
    </row>
    <row r="68" spans="1:10" ht="33.6" customHeight="1" x14ac:dyDescent="0.3">
      <c r="A68" s="58">
        <v>5.5</v>
      </c>
      <c r="B68" s="82" t="s">
        <v>156</v>
      </c>
      <c r="C68" s="214">
        <f t="shared" si="26"/>
        <v>0</v>
      </c>
      <c r="D68" s="60" t="s">
        <v>54</v>
      </c>
      <c r="E68" s="200"/>
      <c r="F68" s="200"/>
      <c r="G68" s="200">
        <f t="shared" si="27"/>
        <v>0</v>
      </c>
      <c r="H68" s="200"/>
      <c r="I68" s="200"/>
      <c r="J68" s="240">
        <f t="shared" si="28"/>
        <v>0</v>
      </c>
    </row>
    <row r="69" spans="1:10" ht="46.95" customHeight="1" x14ac:dyDescent="0.3">
      <c r="A69" s="58">
        <v>5.6</v>
      </c>
      <c r="B69" s="82" t="s">
        <v>157</v>
      </c>
      <c r="C69" s="214">
        <f t="shared" si="26"/>
        <v>0</v>
      </c>
      <c r="D69" s="60" t="s">
        <v>25</v>
      </c>
      <c r="E69" s="200"/>
      <c r="F69" s="200"/>
      <c r="G69" s="200">
        <f t="shared" si="27"/>
        <v>0</v>
      </c>
      <c r="H69" s="200"/>
      <c r="I69" s="200"/>
      <c r="J69" s="240">
        <f t="shared" si="28"/>
        <v>0</v>
      </c>
    </row>
    <row r="70" spans="1:10" ht="39.6" x14ac:dyDescent="0.3">
      <c r="A70" s="58">
        <v>5.7</v>
      </c>
      <c r="B70" s="82" t="s">
        <v>176</v>
      </c>
      <c r="C70" s="214">
        <f t="shared" si="26"/>
        <v>0</v>
      </c>
      <c r="D70" s="60" t="s">
        <v>25</v>
      </c>
      <c r="E70" s="200"/>
      <c r="F70" s="200"/>
      <c r="G70" s="200">
        <f t="shared" si="27"/>
        <v>0</v>
      </c>
      <c r="H70" s="200"/>
      <c r="I70" s="200"/>
      <c r="J70" s="240">
        <f t="shared" si="28"/>
        <v>0</v>
      </c>
    </row>
    <row r="71" spans="1:10" ht="26.4" x14ac:dyDescent="0.3">
      <c r="A71" s="58">
        <v>5.8</v>
      </c>
      <c r="B71" s="83" t="s">
        <v>231</v>
      </c>
      <c r="C71" s="214">
        <f t="shared" si="26"/>
        <v>0</v>
      </c>
      <c r="D71" s="77" t="s">
        <v>25</v>
      </c>
      <c r="E71" s="200"/>
      <c r="F71" s="200"/>
      <c r="G71" s="200">
        <f t="shared" si="27"/>
        <v>0</v>
      </c>
      <c r="H71" s="200"/>
      <c r="I71" s="200"/>
      <c r="J71" s="240">
        <f t="shared" si="28"/>
        <v>0</v>
      </c>
    </row>
    <row r="72" spans="1:10" ht="26.4" x14ac:dyDescent="0.3">
      <c r="A72" s="336">
        <v>5.9</v>
      </c>
      <c r="B72" s="82" t="s">
        <v>158</v>
      </c>
      <c r="C72" s="214">
        <f t="shared" si="26"/>
        <v>0</v>
      </c>
      <c r="D72" s="60" t="s">
        <v>25</v>
      </c>
      <c r="E72" s="200"/>
      <c r="F72" s="200"/>
      <c r="G72" s="200">
        <f t="shared" si="27"/>
        <v>0</v>
      </c>
      <c r="H72" s="200"/>
      <c r="I72" s="200"/>
      <c r="J72" s="240">
        <f t="shared" si="28"/>
        <v>0</v>
      </c>
    </row>
    <row r="73" spans="1:10" ht="26.4" x14ac:dyDescent="0.3">
      <c r="A73" s="52" t="s">
        <v>15</v>
      </c>
      <c r="B73" s="59" t="s">
        <v>92</v>
      </c>
      <c r="C73" s="214">
        <f t="shared" si="26"/>
        <v>0</v>
      </c>
      <c r="D73" s="60"/>
      <c r="E73" s="200"/>
      <c r="F73" s="200"/>
      <c r="G73" s="200">
        <f t="shared" si="27"/>
        <v>0</v>
      </c>
      <c r="H73" s="200"/>
      <c r="I73" s="200"/>
      <c r="J73" s="240">
        <f t="shared" si="28"/>
        <v>0</v>
      </c>
    </row>
    <row r="74" spans="1:10" ht="26.4" x14ac:dyDescent="0.3">
      <c r="A74" s="84">
        <v>6</v>
      </c>
      <c r="B74" s="85" t="s">
        <v>45</v>
      </c>
      <c r="C74" s="217">
        <f>G74+J74</f>
        <v>0</v>
      </c>
      <c r="D74" s="217"/>
      <c r="E74" s="217"/>
      <c r="F74" s="217"/>
      <c r="G74" s="202">
        <f>G76+G81+G82+G83+G85+G86+G87+G89</f>
        <v>0</v>
      </c>
      <c r="H74" s="202"/>
      <c r="I74" s="202"/>
      <c r="J74" s="202">
        <f>J76+J81+J82+J83+J85+J86+J87+J89</f>
        <v>0</v>
      </c>
    </row>
    <row r="75" spans="1:10" x14ac:dyDescent="0.3">
      <c r="A75" s="88" t="s">
        <v>222</v>
      </c>
      <c r="B75" s="66" t="s">
        <v>83</v>
      </c>
      <c r="C75" s="206">
        <f>G75+J75</f>
        <v>0</v>
      </c>
      <c r="D75" s="70"/>
      <c r="E75" s="197"/>
      <c r="F75" s="197"/>
      <c r="G75" s="197"/>
      <c r="H75" s="236"/>
      <c r="I75" s="236"/>
      <c r="J75" s="237"/>
    </row>
    <row r="76" spans="1:10" ht="26.4" x14ac:dyDescent="0.3">
      <c r="A76" s="73">
        <v>6.1</v>
      </c>
      <c r="B76" s="56" t="s">
        <v>66</v>
      </c>
      <c r="C76" s="209">
        <f>G76+J76</f>
        <v>0</v>
      </c>
      <c r="D76" s="297"/>
      <c r="E76" s="199"/>
      <c r="F76" s="199"/>
      <c r="G76" s="199">
        <f>SUM(G77:G80)</f>
        <v>0</v>
      </c>
      <c r="H76" s="199"/>
      <c r="I76" s="199"/>
      <c r="J76" s="199">
        <f t="shared" ref="J76" si="29">SUM(J77:J80)</f>
        <v>0</v>
      </c>
    </row>
    <row r="77" spans="1:10" ht="26.4" x14ac:dyDescent="0.3">
      <c r="A77" s="58" t="s">
        <v>40</v>
      </c>
      <c r="B77" s="72" t="s">
        <v>159</v>
      </c>
      <c r="C77" s="215">
        <f>G77+J77</f>
        <v>0</v>
      </c>
      <c r="D77" s="60" t="s">
        <v>25</v>
      </c>
      <c r="E77" s="201"/>
      <c r="F77" s="201"/>
      <c r="G77" s="201">
        <f>E77*F77</f>
        <v>0</v>
      </c>
      <c r="H77" s="200"/>
      <c r="I77" s="200"/>
      <c r="J77" s="240">
        <f>H77*I77</f>
        <v>0</v>
      </c>
    </row>
    <row r="78" spans="1:10" ht="39.6" x14ac:dyDescent="0.3">
      <c r="A78" s="58" t="s">
        <v>41</v>
      </c>
      <c r="B78" s="72" t="s">
        <v>160</v>
      </c>
      <c r="C78" s="215">
        <f t="shared" ref="C78:C80" si="30">G78+J78</f>
        <v>0</v>
      </c>
      <c r="D78" s="60" t="s">
        <v>25</v>
      </c>
      <c r="E78" s="201"/>
      <c r="F78" s="201"/>
      <c r="G78" s="201">
        <f t="shared" ref="G78:G89" si="31">E78*F78</f>
        <v>0</v>
      </c>
      <c r="H78" s="200"/>
      <c r="I78" s="200"/>
      <c r="J78" s="240">
        <f t="shared" ref="J78:J89" si="32">H78*I78</f>
        <v>0</v>
      </c>
    </row>
    <row r="79" spans="1:10" x14ac:dyDescent="0.3">
      <c r="A79" s="58" t="s">
        <v>42</v>
      </c>
      <c r="B79" s="72" t="s">
        <v>161</v>
      </c>
      <c r="C79" s="215">
        <f t="shared" si="30"/>
        <v>0</v>
      </c>
      <c r="D79" s="60" t="s">
        <v>25</v>
      </c>
      <c r="E79" s="201"/>
      <c r="F79" s="201"/>
      <c r="G79" s="201">
        <f t="shared" si="31"/>
        <v>0</v>
      </c>
      <c r="H79" s="200"/>
      <c r="I79" s="200"/>
      <c r="J79" s="240">
        <f t="shared" si="32"/>
        <v>0</v>
      </c>
    </row>
    <row r="80" spans="1:10" ht="26.4" x14ac:dyDescent="0.3">
      <c r="A80" s="52" t="s">
        <v>15</v>
      </c>
      <c r="B80" s="59" t="s">
        <v>92</v>
      </c>
      <c r="C80" s="215">
        <f t="shared" si="30"/>
        <v>0</v>
      </c>
      <c r="D80" s="60" t="s">
        <v>25</v>
      </c>
      <c r="E80" s="201"/>
      <c r="F80" s="201"/>
      <c r="G80" s="201">
        <f t="shared" si="31"/>
        <v>0</v>
      </c>
      <c r="H80" s="200"/>
      <c r="I80" s="200"/>
      <c r="J80" s="240">
        <f t="shared" si="32"/>
        <v>0</v>
      </c>
    </row>
    <row r="81" spans="1:11" ht="16.5" customHeight="1" x14ac:dyDescent="0.3">
      <c r="A81" s="86">
        <v>6.2</v>
      </c>
      <c r="B81" s="87" t="s">
        <v>22</v>
      </c>
      <c r="C81" s="215">
        <f>G81+J81</f>
        <v>0</v>
      </c>
      <c r="D81" s="60" t="s">
        <v>124</v>
      </c>
      <c r="E81" s="241"/>
      <c r="F81" s="241"/>
      <c r="G81" s="201">
        <f t="shared" si="31"/>
        <v>0</v>
      </c>
      <c r="H81" s="242"/>
      <c r="I81" s="242"/>
      <c r="J81" s="240">
        <f t="shared" si="32"/>
        <v>0</v>
      </c>
    </row>
    <row r="82" spans="1:11" ht="26.4" x14ac:dyDescent="0.3">
      <c r="A82" s="86">
        <v>6.3</v>
      </c>
      <c r="B82" s="87" t="s">
        <v>123</v>
      </c>
      <c r="C82" s="215">
        <f t="shared" ref="C82:C89" si="33">G82+J82</f>
        <v>0</v>
      </c>
      <c r="D82" s="60" t="s">
        <v>25</v>
      </c>
      <c r="E82" s="241"/>
      <c r="F82" s="241"/>
      <c r="G82" s="201">
        <f t="shared" si="31"/>
        <v>0</v>
      </c>
      <c r="H82" s="242"/>
      <c r="I82" s="242"/>
      <c r="J82" s="240">
        <f t="shared" si="32"/>
        <v>0</v>
      </c>
    </row>
    <row r="83" spans="1:11" ht="72.599999999999994" x14ac:dyDescent="0.3">
      <c r="A83" s="86">
        <v>6.4</v>
      </c>
      <c r="B83" s="87" t="s">
        <v>56</v>
      </c>
      <c r="C83" s="215">
        <f t="shared" si="33"/>
        <v>0</v>
      </c>
      <c r="D83" s="60" t="s">
        <v>25</v>
      </c>
      <c r="E83" s="241"/>
      <c r="F83" s="241"/>
      <c r="G83" s="201">
        <f t="shared" si="31"/>
        <v>0</v>
      </c>
      <c r="H83" s="242"/>
      <c r="I83" s="242"/>
      <c r="J83" s="240">
        <f t="shared" si="32"/>
        <v>0</v>
      </c>
      <c r="K83" s="337" t="s">
        <v>239</v>
      </c>
    </row>
    <row r="84" spans="1:11" ht="26.4" x14ac:dyDescent="0.3">
      <c r="A84" s="335" t="s">
        <v>15</v>
      </c>
      <c r="B84" s="59" t="s">
        <v>92</v>
      </c>
      <c r="C84" s="215"/>
      <c r="D84" s="60"/>
      <c r="E84" s="241"/>
      <c r="F84" s="241"/>
      <c r="G84" s="201"/>
      <c r="H84" s="242"/>
      <c r="I84" s="242"/>
      <c r="J84" s="240"/>
    </row>
    <row r="85" spans="1:11" ht="18.75" customHeight="1" x14ac:dyDescent="0.3">
      <c r="A85" s="86">
        <v>6.5</v>
      </c>
      <c r="B85" s="87" t="s">
        <v>125</v>
      </c>
      <c r="C85" s="215">
        <f t="shared" si="33"/>
        <v>0</v>
      </c>
      <c r="D85" s="60" t="s">
        <v>25</v>
      </c>
      <c r="E85" s="241"/>
      <c r="F85" s="241"/>
      <c r="G85" s="201">
        <f t="shared" si="31"/>
        <v>0</v>
      </c>
      <c r="H85" s="242"/>
      <c r="I85" s="242"/>
      <c r="J85" s="240">
        <f t="shared" si="32"/>
        <v>0</v>
      </c>
    </row>
    <row r="86" spans="1:11" ht="17.25" customHeight="1" x14ac:dyDescent="0.3">
      <c r="A86" s="86">
        <v>6.6</v>
      </c>
      <c r="B86" s="87" t="s">
        <v>24</v>
      </c>
      <c r="C86" s="215">
        <f t="shared" si="33"/>
        <v>0</v>
      </c>
      <c r="D86" s="60" t="s">
        <v>25</v>
      </c>
      <c r="E86" s="241"/>
      <c r="F86" s="241"/>
      <c r="G86" s="201">
        <f t="shared" si="31"/>
        <v>0</v>
      </c>
      <c r="H86" s="242"/>
      <c r="I86" s="242"/>
      <c r="J86" s="240">
        <f t="shared" si="32"/>
        <v>0</v>
      </c>
    </row>
    <row r="87" spans="1:11" ht="36.75" customHeight="1" x14ac:dyDescent="0.3">
      <c r="A87" s="86">
        <v>6.7</v>
      </c>
      <c r="B87" s="298" t="s">
        <v>185</v>
      </c>
      <c r="C87" s="215">
        <f t="shared" si="33"/>
        <v>0</v>
      </c>
      <c r="D87" s="60" t="s">
        <v>25</v>
      </c>
      <c r="E87" s="299"/>
      <c r="F87" s="299"/>
      <c r="G87" s="201">
        <f t="shared" si="31"/>
        <v>0</v>
      </c>
      <c r="H87" s="299"/>
      <c r="I87" s="299"/>
      <c r="J87" s="240">
        <f t="shared" si="32"/>
        <v>0</v>
      </c>
    </row>
    <row r="88" spans="1:11" ht="48.6" x14ac:dyDescent="0.3">
      <c r="A88" s="343" t="s">
        <v>240</v>
      </c>
      <c r="B88" s="344" t="s">
        <v>242</v>
      </c>
      <c r="C88" s="215"/>
      <c r="D88" s="60"/>
      <c r="E88" s="299"/>
      <c r="F88" s="299"/>
      <c r="G88" s="201"/>
      <c r="H88" s="299"/>
      <c r="I88" s="299"/>
      <c r="J88" s="200"/>
      <c r="K88" s="337" t="s">
        <v>241</v>
      </c>
    </row>
    <row r="89" spans="1:11" ht="33" customHeight="1" x14ac:dyDescent="0.3">
      <c r="A89" s="343" t="s">
        <v>17</v>
      </c>
      <c r="B89" s="345" t="s">
        <v>92</v>
      </c>
      <c r="C89" s="215">
        <f t="shared" si="33"/>
        <v>0</v>
      </c>
      <c r="D89" s="60"/>
      <c r="E89" s="299"/>
      <c r="F89" s="299"/>
      <c r="G89" s="201">
        <f t="shared" si="31"/>
        <v>0</v>
      </c>
      <c r="H89" s="299"/>
      <c r="I89" s="299"/>
      <c r="J89" s="200">
        <f t="shared" si="32"/>
        <v>0</v>
      </c>
    </row>
    <row r="90" spans="1:11" ht="15" thickBot="1" x14ac:dyDescent="0.35">
      <c r="A90" s="338" t="s">
        <v>97</v>
      </c>
      <c r="B90" s="339" t="s">
        <v>18</v>
      </c>
      <c r="C90" s="340">
        <f>G90+J90</f>
        <v>0</v>
      </c>
      <c r="D90" s="341"/>
      <c r="E90" s="342"/>
      <c r="F90" s="342"/>
      <c r="G90" s="342">
        <f>SUM(G91:G93)</f>
        <v>0</v>
      </c>
      <c r="H90" s="342"/>
      <c r="I90" s="342"/>
      <c r="J90" s="342">
        <f t="shared" ref="J90" si="34">SUM(J91:J93)</f>
        <v>0</v>
      </c>
    </row>
    <row r="91" spans="1:11" ht="40.799999999999997" x14ac:dyDescent="0.3">
      <c r="A91" s="266" t="s">
        <v>223</v>
      </c>
      <c r="B91" s="91" t="s">
        <v>162</v>
      </c>
      <c r="C91" s="300">
        <f>G91+J91</f>
        <v>0</v>
      </c>
      <c r="D91" s="301"/>
      <c r="E91" s="302"/>
      <c r="F91" s="302"/>
      <c r="G91" s="302">
        <f>E91*F91</f>
        <v>0</v>
      </c>
      <c r="H91" s="302"/>
      <c r="I91" s="302"/>
      <c r="J91" s="303">
        <f>H91*I91</f>
        <v>0</v>
      </c>
      <c r="K91" s="175" t="s">
        <v>128</v>
      </c>
    </row>
    <row r="92" spans="1:11" ht="33.6" customHeight="1" x14ac:dyDescent="0.3">
      <c r="A92" s="267" t="s">
        <v>224</v>
      </c>
      <c r="B92" s="261" t="s">
        <v>126</v>
      </c>
      <c r="C92" s="304">
        <f t="shared" ref="C92:C93" si="35">G92+J92</f>
        <v>0</v>
      </c>
      <c r="D92" s="308"/>
      <c r="E92" s="228"/>
      <c r="F92" s="228"/>
      <c r="G92" s="228">
        <f t="shared" ref="G92:G93" si="36">E92*F92</f>
        <v>0</v>
      </c>
      <c r="H92" s="228"/>
      <c r="I92" s="228"/>
      <c r="J92" s="305">
        <f t="shared" ref="J92:J93" si="37">H92*I92</f>
        <v>0</v>
      </c>
      <c r="K92" s="175"/>
    </row>
    <row r="93" spans="1:11" ht="27" thickBot="1" x14ac:dyDescent="0.35">
      <c r="A93" s="268" t="s">
        <v>225</v>
      </c>
      <c r="B93" s="269" t="s">
        <v>205</v>
      </c>
      <c r="C93" s="306">
        <f t="shared" si="35"/>
        <v>0</v>
      </c>
      <c r="D93" s="352"/>
      <c r="E93" s="353"/>
      <c r="F93" s="353"/>
      <c r="G93" s="353">
        <f t="shared" si="36"/>
        <v>0</v>
      </c>
      <c r="H93" s="353"/>
      <c r="I93" s="353"/>
      <c r="J93" s="307">
        <f t="shared" si="37"/>
        <v>0</v>
      </c>
    </row>
    <row r="94" spans="1:11" ht="43.2" customHeight="1" thickBot="1" x14ac:dyDescent="0.35">
      <c r="A94" s="89" t="s">
        <v>98</v>
      </c>
      <c r="B94" s="90" t="s">
        <v>53</v>
      </c>
      <c r="C94" s="219">
        <f>G94+J94</f>
        <v>0</v>
      </c>
      <c r="D94" s="341"/>
      <c r="E94" s="342"/>
      <c r="F94" s="342"/>
      <c r="G94" s="342">
        <f>E94*F94</f>
        <v>0</v>
      </c>
      <c r="H94" s="342"/>
      <c r="I94" s="342"/>
      <c r="J94" s="243">
        <f>H94*I94</f>
        <v>0</v>
      </c>
      <c r="K94" s="175" t="s">
        <v>203</v>
      </c>
    </row>
    <row r="95" spans="1:11" ht="15" thickBot="1" x14ac:dyDescent="0.35">
      <c r="A95" s="370" t="s">
        <v>67</v>
      </c>
      <c r="B95" s="371"/>
      <c r="C95" s="313">
        <f>C12+C90+C94</f>
        <v>0</v>
      </c>
      <c r="D95" s="350"/>
      <c r="E95" s="351"/>
      <c r="F95" s="351"/>
      <c r="G95" s="309">
        <f>G12+G90+G94</f>
        <v>0</v>
      </c>
      <c r="H95" s="351"/>
      <c r="I95" s="351"/>
      <c r="J95" s="312">
        <f>J12+J90+J94</f>
        <v>0</v>
      </c>
      <c r="K95" s="187"/>
    </row>
    <row r="96" spans="1:11" x14ac:dyDescent="0.3">
      <c r="A96" s="314"/>
      <c r="B96" s="315" t="s">
        <v>163</v>
      </c>
      <c r="C96" s="220"/>
      <c r="D96" s="347"/>
      <c r="E96" s="348"/>
      <c r="F96" s="348"/>
      <c r="G96" s="316"/>
      <c r="H96" s="349"/>
      <c r="I96" s="349"/>
      <c r="J96" s="317"/>
    </row>
    <row r="97" spans="1:11" x14ac:dyDescent="0.3">
      <c r="A97" s="255"/>
      <c r="B97" s="92" t="s">
        <v>164</v>
      </c>
      <c r="C97" s="213"/>
      <c r="D97" s="346"/>
      <c r="E97" s="310"/>
      <c r="F97" s="310"/>
      <c r="G97" s="310"/>
      <c r="H97" s="310"/>
      <c r="I97" s="310"/>
      <c r="J97" s="318"/>
    </row>
    <row r="98" spans="1:11" x14ac:dyDescent="0.3">
      <c r="A98" s="256"/>
      <c r="B98" s="93" t="s">
        <v>232</v>
      </c>
      <c r="C98" s="215"/>
      <c r="D98" s="311"/>
      <c r="E98" s="311"/>
      <c r="F98" s="311"/>
      <c r="G98" s="311"/>
      <c r="H98" s="311"/>
      <c r="I98" s="311"/>
      <c r="J98" s="319"/>
    </row>
    <row r="99" spans="1:11" ht="15" thickBot="1" x14ac:dyDescent="0.35">
      <c r="A99" s="257"/>
      <c r="B99" s="94" t="s">
        <v>68</v>
      </c>
      <c r="C99" s="218"/>
      <c r="D99" s="320"/>
      <c r="E99" s="320"/>
      <c r="F99" s="320"/>
      <c r="G99" s="320"/>
      <c r="H99" s="320"/>
      <c r="I99" s="320"/>
      <c r="J99" s="321"/>
      <c r="K99"/>
    </row>
    <row r="101" spans="1:11" x14ac:dyDescent="0.3">
      <c r="A101" s="29" t="s">
        <v>166</v>
      </c>
      <c r="B101" s="29" t="s">
        <v>91</v>
      </c>
      <c r="K101"/>
    </row>
  </sheetData>
  <mergeCells count="11">
    <mergeCell ref="A95:B95"/>
    <mergeCell ref="A2:B2"/>
    <mergeCell ref="A1:B1"/>
    <mergeCell ref="A3:B3"/>
    <mergeCell ref="B6:J6"/>
    <mergeCell ref="B7:B10"/>
    <mergeCell ref="D7:D10"/>
    <mergeCell ref="C7:C10"/>
    <mergeCell ref="E7:G9"/>
    <mergeCell ref="H7:J9"/>
    <mergeCell ref="A7:A10"/>
  </mergeCells>
  <pageMargins left="0.25" right="0.25" top="0.75" bottom="0.75" header="0.3" footer="0.3"/>
  <pageSetup paperSize="9" scale="95" orientation="landscape" r:id="rId1"/>
  <rowBreaks count="1" manualBreakCount="1">
    <brk id="2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topLeftCell="A94" zoomScaleNormal="100" workbookViewId="0">
      <selection activeCell="C122" sqref="C122"/>
    </sheetView>
  </sheetViews>
  <sheetFormatPr defaultRowHeight="14.4" x14ac:dyDescent="0.3"/>
  <cols>
    <col min="1" max="1" width="11.88671875" style="171" customWidth="1"/>
    <col min="2" max="2" width="36" style="38" customWidth="1"/>
    <col min="3" max="3" width="82.88671875" style="29" customWidth="1"/>
  </cols>
  <sheetData>
    <row r="1" spans="1:3" x14ac:dyDescent="0.3">
      <c r="A1" s="402" t="s">
        <v>170</v>
      </c>
      <c r="B1" s="403"/>
      <c r="C1" s="47" t="s">
        <v>130</v>
      </c>
    </row>
    <row r="2" spans="1:3" x14ac:dyDescent="0.3">
      <c r="A2" s="402" t="s">
        <v>55</v>
      </c>
      <c r="B2" s="403"/>
    </row>
    <row r="3" spans="1:3" x14ac:dyDescent="0.3">
      <c r="A3" s="96"/>
      <c r="B3" s="400" t="s">
        <v>177</v>
      </c>
      <c r="C3" s="401"/>
    </row>
    <row r="4" spans="1:3" ht="15" thickBot="1" x14ac:dyDescent="0.35">
      <c r="A4" s="96"/>
      <c r="B4" s="96"/>
    </row>
    <row r="5" spans="1:3" ht="60.6" customHeight="1" x14ac:dyDescent="0.3">
      <c r="A5" s="258" t="s">
        <v>129</v>
      </c>
      <c r="B5" s="259" t="s">
        <v>182</v>
      </c>
      <c r="C5" s="260" t="s">
        <v>188</v>
      </c>
    </row>
    <row r="6" spans="1:3" ht="15" thickBot="1" x14ac:dyDescent="0.35">
      <c r="A6" s="327">
        <v>0</v>
      </c>
      <c r="B6" s="328">
        <v>1</v>
      </c>
      <c r="C6" s="329">
        <v>2</v>
      </c>
    </row>
    <row r="7" spans="1:3" x14ac:dyDescent="0.3">
      <c r="A7" s="322" t="s">
        <v>94</v>
      </c>
      <c r="B7" s="193" t="s">
        <v>226</v>
      </c>
      <c r="C7" s="194"/>
    </row>
    <row r="8" spans="1:3" x14ac:dyDescent="0.3">
      <c r="A8" s="99" t="s">
        <v>211</v>
      </c>
      <c r="B8" s="100" t="s">
        <v>16</v>
      </c>
      <c r="C8" s="101"/>
    </row>
    <row r="9" spans="1:3" x14ac:dyDescent="0.3">
      <c r="A9" s="122" t="s">
        <v>212</v>
      </c>
      <c r="B9" s="123" t="s">
        <v>83</v>
      </c>
      <c r="C9" s="124"/>
    </row>
    <row r="10" spans="1:3" x14ac:dyDescent="0.3">
      <c r="A10" s="102" t="s">
        <v>213</v>
      </c>
      <c r="B10" s="103" t="s">
        <v>21</v>
      </c>
      <c r="C10" s="104"/>
    </row>
    <row r="11" spans="1:3" x14ac:dyDescent="0.3">
      <c r="A11" s="105" t="s">
        <v>28</v>
      </c>
      <c r="B11" s="106" t="s">
        <v>138</v>
      </c>
      <c r="C11" s="331" t="s">
        <v>227</v>
      </c>
    </row>
    <row r="12" spans="1:3" ht="26.4" x14ac:dyDescent="0.3">
      <c r="A12" s="105" t="s">
        <v>29</v>
      </c>
      <c r="B12" s="106" t="s">
        <v>139</v>
      </c>
      <c r="C12" s="107"/>
    </row>
    <row r="13" spans="1:3" x14ac:dyDescent="0.3">
      <c r="A13" s="105" t="s">
        <v>30</v>
      </c>
      <c r="B13" s="106" t="s">
        <v>202</v>
      </c>
      <c r="C13" s="107"/>
    </row>
    <row r="14" spans="1:3" x14ac:dyDescent="0.3">
      <c r="A14" s="108">
        <v>1.2</v>
      </c>
      <c r="B14" s="109" t="s">
        <v>78</v>
      </c>
      <c r="C14" s="110"/>
    </row>
    <row r="15" spans="1:3" ht="26.4" x14ac:dyDescent="0.3">
      <c r="A15" s="105" t="s">
        <v>31</v>
      </c>
      <c r="B15" s="111" t="s">
        <v>140</v>
      </c>
      <c r="C15" s="112"/>
    </row>
    <row r="16" spans="1:3" ht="46.2" customHeight="1" x14ac:dyDescent="0.3">
      <c r="A16" s="105" t="s">
        <v>32</v>
      </c>
      <c r="B16" s="106" t="s">
        <v>234</v>
      </c>
      <c r="C16" s="113" t="s">
        <v>243</v>
      </c>
    </row>
    <row r="17" spans="1:3" ht="26.4" x14ac:dyDescent="0.3">
      <c r="A17" s="105" t="s">
        <v>80</v>
      </c>
      <c r="B17" s="106" t="s">
        <v>230</v>
      </c>
      <c r="C17" s="107"/>
    </row>
    <row r="18" spans="1:3" ht="26.4" x14ac:dyDescent="0.3">
      <c r="A18" s="105" t="s">
        <v>17</v>
      </c>
      <c r="B18" s="114" t="s">
        <v>92</v>
      </c>
      <c r="C18" s="115"/>
    </row>
    <row r="19" spans="1:3" x14ac:dyDescent="0.3">
      <c r="A19" s="116">
        <v>1.3</v>
      </c>
      <c r="B19" s="117" t="s">
        <v>82</v>
      </c>
      <c r="C19" s="118"/>
    </row>
    <row r="20" spans="1:3" ht="39.6" x14ac:dyDescent="0.3">
      <c r="A20" s="119" t="s">
        <v>84</v>
      </c>
      <c r="B20" s="120" t="s">
        <v>86</v>
      </c>
      <c r="C20" s="121"/>
    </row>
    <row r="21" spans="1:3" ht="40.200000000000003" thickBot="1" x14ac:dyDescent="0.35">
      <c r="A21" s="119" t="s">
        <v>85</v>
      </c>
      <c r="B21" s="120" t="s">
        <v>87</v>
      </c>
      <c r="C21" s="121"/>
    </row>
    <row r="22" spans="1:3" ht="27" thickBot="1" x14ac:dyDescent="0.35">
      <c r="A22" s="125">
        <v>2</v>
      </c>
      <c r="B22" s="126" t="s">
        <v>47</v>
      </c>
      <c r="C22" s="127"/>
    </row>
    <row r="23" spans="1:3" x14ac:dyDescent="0.3">
      <c r="A23" s="122" t="s">
        <v>214</v>
      </c>
      <c r="B23" s="123" t="s">
        <v>83</v>
      </c>
      <c r="C23" s="124"/>
    </row>
    <row r="24" spans="1:3" x14ac:dyDescent="0.3">
      <c r="A24" s="102" t="s">
        <v>215</v>
      </c>
      <c r="B24" s="128" t="s">
        <v>49</v>
      </c>
      <c r="C24" s="129"/>
    </row>
    <row r="25" spans="1:3" x14ac:dyDescent="0.3">
      <c r="A25" s="105" t="s">
        <v>26</v>
      </c>
      <c r="B25" s="130" t="s">
        <v>114</v>
      </c>
      <c r="C25" s="131"/>
    </row>
    <row r="26" spans="1:3" x14ac:dyDescent="0.3">
      <c r="A26" s="105" t="s">
        <v>27</v>
      </c>
      <c r="B26" s="130" t="s">
        <v>115</v>
      </c>
      <c r="C26" s="131"/>
    </row>
    <row r="27" spans="1:3" x14ac:dyDescent="0.3">
      <c r="A27" s="108">
        <v>2.2000000000000002</v>
      </c>
      <c r="B27" s="128" t="s">
        <v>50</v>
      </c>
      <c r="C27" s="129"/>
    </row>
    <row r="28" spans="1:3" x14ac:dyDescent="0.3">
      <c r="A28" s="105" t="s">
        <v>33</v>
      </c>
      <c r="B28" s="130" t="s">
        <v>116</v>
      </c>
      <c r="C28" s="131"/>
    </row>
    <row r="29" spans="1:3" x14ac:dyDescent="0.3">
      <c r="A29" s="105" t="s">
        <v>34</v>
      </c>
      <c r="B29" s="130" t="s">
        <v>117</v>
      </c>
      <c r="C29" s="131"/>
    </row>
    <row r="30" spans="1:3" ht="26.4" x14ac:dyDescent="0.3">
      <c r="A30" s="99" t="s">
        <v>217</v>
      </c>
      <c r="B30" s="100" t="s">
        <v>23</v>
      </c>
      <c r="C30" s="101"/>
    </row>
    <row r="31" spans="1:3" x14ac:dyDescent="0.3">
      <c r="A31" s="122" t="s">
        <v>216</v>
      </c>
      <c r="B31" s="123" t="s">
        <v>83</v>
      </c>
      <c r="C31" s="124"/>
    </row>
    <row r="32" spans="1:3" x14ac:dyDescent="0.3">
      <c r="A32" s="108" t="s">
        <v>58</v>
      </c>
      <c r="B32" s="103" t="s">
        <v>79</v>
      </c>
      <c r="C32" s="104"/>
    </row>
    <row r="33" spans="1:3" x14ac:dyDescent="0.3">
      <c r="A33" s="105" t="s">
        <v>35</v>
      </c>
      <c r="B33" s="132" t="s">
        <v>141</v>
      </c>
      <c r="C33" s="133"/>
    </row>
    <row r="34" spans="1:3" ht="26.4" x14ac:dyDescent="0.3">
      <c r="A34" s="105" t="s">
        <v>36</v>
      </c>
      <c r="B34" s="132" t="s">
        <v>142</v>
      </c>
      <c r="C34" s="133"/>
    </row>
    <row r="35" spans="1:3" ht="52.8" x14ac:dyDescent="0.3">
      <c r="A35" s="105" t="s">
        <v>37</v>
      </c>
      <c r="B35" s="132" t="s">
        <v>143</v>
      </c>
      <c r="C35" s="133" t="s">
        <v>192</v>
      </c>
    </row>
    <row r="36" spans="1:3" ht="39.6" x14ac:dyDescent="0.3">
      <c r="A36" s="105" t="s">
        <v>43</v>
      </c>
      <c r="B36" s="132" t="s">
        <v>64</v>
      </c>
      <c r="C36" s="133" t="s">
        <v>193</v>
      </c>
    </row>
    <row r="37" spans="1:3" ht="26.4" x14ac:dyDescent="0.3">
      <c r="A37" s="105" t="s">
        <v>44</v>
      </c>
      <c r="B37" s="132" t="s">
        <v>144</v>
      </c>
      <c r="C37" s="133"/>
    </row>
    <row r="38" spans="1:3" ht="29.4" customHeight="1" x14ac:dyDescent="0.3">
      <c r="A38" s="105" t="s">
        <v>57</v>
      </c>
      <c r="B38" s="132" t="s">
        <v>119</v>
      </c>
      <c r="C38" s="133"/>
    </row>
    <row r="39" spans="1:3" ht="27" customHeight="1" x14ac:dyDescent="0.3">
      <c r="A39" s="105" t="s">
        <v>15</v>
      </c>
      <c r="B39" s="114" t="s">
        <v>92</v>
      </c>
      <c r="C39" s="115"/>
    </row>
    <row r="40" spans="1:3" x14ac:dyDescent="0.3">
      <c r="A40" s="134">
        <v>3.2</v>
      </c>
      <c r="B40" s="109" t="s">
        <v>63</v>
      </c>
      <c r="C40" s="110"/>
    </row>
    <row r="41" spans="1:3" ht="39.6" x14ac:dyDescent="0.3">
      <c r="A41" s="105" t="s">
        <v>59</v>
      </c>
      <c r="B41" s="135" t="s">
        <v>62</v>
      </c>
      <c r="C41" s="136" t="s">
        <v>194</v>
      </c>
    </row>
    <row r="42" spans="1:3" ht="26.4" x14ac:dyDescent="0.3">
      <c r="A42" s="105" t="s">
        <v>39</v>
      </c>
      <c r="B42" s="137" t="s">
        <v>20</v>
      </c>
      <c r="C42" s="138" t="s">
        <v>195</v>
      </c>
    </row>
    <row r="43" spans="1:3" ht="26.4" x14ac:dyDescent="0.3">
      <c r="A43" s="105" t="s">
        <v>60</v>
      </c>
      <c r="B43" s="132" t="s">
        <v>69</v>
      </c>
      <c r="C43" s="133" t="s">
        <v>196</v>
      </c>
    </row>
    <row r="44" spans="1:3" ht="145.19999999999999" x14ac:dyDescent="0.3">
      <c r="A44" s="105" t="s">
        <v>61</v>
      </c>
      <c r="B44" s="139" t="s">
        <v>19</v>
      </c>
      <c r="C44" s="140" t="s">
        <v>235</v>
      </c>
    </row>
    <row r="45" spans="1:3" ht="39.6" customHeight="1" x14ac:dyDescent="0.3">
      <c r="A45" s="105" t="s">
        <v>15</v>
      </c>
      <c r="B45" s="141" t="s">
        <v>145</v>
      </c>
      <c r="C45" s="142"/>
    </row>
    <row r="46" spans="1:3" ht="26.4" x14ac:dyDescent="0.3">
      <c r="A46" s="105" t="s">
        <v>120</v>
      </c>
      <c r="B46" s="132" t="s">
        <v>65</v>
      </c>
      <c r="C46" s="133"/>
    </row>
    <row r="47" spans="1:3" x14ac:dyDescent="0.3">
      <c r="A47" s="134">
        <v>3.3</v>
      </c>
      <c r="B47" s="109" t="s">
        <v>51</v>
      </c>
      <c r="C47" s="110"/>
    </row>
    <row r="48" spans="1:3" x14ac:dyDescent="0.3">
      <c r="A48" s="143" t="s">
        <v>76</v>
      </c>
      <c r="B48" s="132" t="s">
        <v>146</v>
      </c>
      <c r="C48" s="133"/>
    </row>
    <row r="49" spans="1:3" x14ac:dyDescent="0.3">
      <c r="A49" s="143" t="s">
        <v>77</v>
      </c>
      <c r="B49" s="132" t="s">
        <v>147</v>
      </c>
      <c r="C49" s="133"/>
    </row>
    <row r="50" spans="1:3" ht="26.4" x14ac:dyDescent="0.3">
      <c r="A50" s="143" t="s">
        <v>121</v>
      </c>
      <c r="B50" s="132" t="s">
        <v>148</v>
      </c>
      <c r="C50" s="133"/>
    </row>
    <row r="51" spans="1:3" ht="26.4" x14ac:dyDescent="0.3">
      <c r="A51" s="99" t="s">
        <v>218</v>
      </c>
      <c r="B51" s="100" t="s">
        <v>52</v>
      </c>
      <c r="C51" s="101"/>
    </row>
    <row r="52" spans="1:3" x14ac:dyDescent="0.3">
      <c r="A52" s="122" t="s">
        <v>219</v>
      </c>
      <c r="B52" s="123" t="s">
        <v>83</v>
      </c>
      <c r="C52" s="124"/>
    </row>
    <row r="53" spans="1:3" ht="29.4" customHeight="1" x14ac:dyDescent="0.3">
      <c r="A53" s="105" t="s">
        <v>72</v>
      </c>
      <c r="B53" s="132" t="s">
        <v>149</v>
      </c>
      <c r="C53" s="133" t="s">
        <v>197</v>
      </c>
    </row>
    <row r="54" spans="1:3" ht="52.8" x14ac:dyDescent="0.3">
      <c r="A54" s="105" t="s">
        <v>73</v>
      </c>
      <c r="B54" s="132" t="s">
        <v>150</v>
      </c>
      <c r="C54" s="133"/>
    </row>
    <row r="55" spans="1:3" ht="39.6" x14ac:dyDescent="0.3">
      <c r="A55" s="105" t="s">
        <v>74</v>
      </c>
      <c r="B55" s="139" t="s">
        <v>151</v>
      </c>
      <c r="C55" s="140"/>
    </row>
    <row r="56" spans="1:3" ht="19.2" customHeight="1" x14ac:dyDescent="0.3">
      <c r="A56" s="105" t="s">
        <v>15</v>
      </c>
      <c r="B56" s="114" t="s">
        <v>92</v>
      </c>
      <c r="C56" s="115"/>
    </row>
    <row r="57" spans="1:3" ht="39.6" x14ac:dyDescent="0.3">
      <c r="A57" s="99" t="s">
        <v>220</v>
      </c>
      <c r="B57" s="100" t="s">
        <v>75</v>
      </c>
      <c r="C57" s="101"/>
    </row>
    <row r="58" spans="1:3" x14ac:dyDescent="0.3">
      <c r="A58" s="122" t="s">
        <v>221</v>
      </c>
      <c r="B58" s="123" t="s">
        <v>83</v>
      </c>
      <c r="C58" s="124"/>
    </row>
    <row r="59" spans="1:3" ht="39.6" x14ac:dyDescent="0.3">
      <c r="A59" s="105">
        <v>5.0999999999999996</v>
      </c>
      <c r="B59" s="144" t="s">
        <v>152</v>
      </c>
      <c r="C59" s="145" t="s">
        <v>236</v>
      </c>
    </row>
    <row r="60" spans="1:3" ht="52.8" x14ac:dyDescent="0.3">
      <c r="A60" s="105">
        <v>5.2</v>
      </c>
      <c r="B60" s="144" t="s">
        <v>168</v>
      </c>
      <c r="C60" s="145" t="s">
        <v>237</v>
      </c>
    </row>
    <row r="61" spans="1:3" ht="52.8" x14ac:dyDescent="0.3">
      <c r="A61" s="105">
        <v>5.3</v>
      </c>
      <c r="B61" s="144" t="s">
        <v>154</v>
      </c>
      <c r="C61" s="145"/>
    </row>
    <row r="62" spans="1:3" ht="52.8" x14ac:dyDescent="0.3">
      <c r="A62" s="105">
        <v>5.4</v>
      </c>
      <c r="B62" s="144" t="s">
        <v>155</v>
      </c>
      <c r="C62" s="145"/>
    </row>
    <row r="63" spans="1:3" ht="26.4" x14ac:dyDescent="0.3">
      <c r="A63" s="105">
        <v>5.5</v>
      </c>
      <c r="B63" s="144" t="s">
        <v>156</v>
      </c>
      <c r="C63" s="145"/>
    </row>
    <row r="64" spans="1:3" ht="39.6" x14ac:dyDescent="0.3">
      <c r="A64" s="105">
        <v>5.6</v>
      </c>
      <c r="B64" s="144" t="s">
        <v>157</v>
      </c>
      <c r="C64" s="145"/>
    </row>
    <row r="65" spans="1:3" ht="39.6" x14ac:dyDescent="0.3">
      <c r="A65" s="105">
        <v>5.7</v>
      </c>
      <c r="B65" s="144" t="s">
        <v>176</v>
      </c>
      <c r="C65" s="146"/>
    </row>
    <row r="66" spans="1:3" ht="26.4" x14ac:dyDescent="0.3">
      <c r="A66" s="105">
        <v>5.8</v>
      </c>
      <c r="B66" s="144" t="s">
        <v>238</v>
      </c>
      <c r="C66" s="145" t="s">
        <v>246</v>
      </c>
    </row>
    <row r="67" spans="1:3" ht="26.4" x14ac:dyDescent="0.3">
      <c r="A67" s="105">
        <v>5.9</v>
      </c>
      <c r="B67" s="144" t="s">
        <v>158</v>
      </c>
      <c r="C67" s="145"/>
    </row>
    <row r="68" spans="1:3" ht="26.4" x14ac:dyDescent="0.3">
      <c r="A68" s="105" t="s">
        <v>15</v>
      </c>
      <c r="B68" s="114" t="s">
        <v>92</v>
      </c>
      <c r="C68" s="115"/>
    </row>
    <row r="69" spans="1:3" ht="26.4" x14ac:dyDescent="0.3">
      <c r="A69" s="147">
        <v>6</v>
      </c>
      <c r="B69" s="148" t="s">
        <v>45</v>
      </c>
      <c r="C69" s="149"/>
    </row>
    <row r="70" spans="1:3" x14ac:dyDescent="0.3">
      <c r="A70" s="155" t="s">
        <v>222</v>
      </c>
      <c r="B70" s="123" t="s">
        <v>83</v>
      </c>
      <c r="C70" s="124"/>
    </row>
    <row r="71" spans="1:3" ht="26.4" x14ac:dyDescent="0.3">
      <c r="A71" s="134">
        <v>6.1</v>
      </c>
      <c r="B71" s="109" t="s">
        <v>66</v>
      </c>
      <c r="C71" s="110"/>
    </row>
    <row r="72" spans="1:3" ht="26.4" x14ac:dyDescent="0.3">
      <c r="A72" s="105" t="s">
        <v>40</v>
      </c>
      <c r="B72" s="132" t="s">
        <v>159</v>
      </c>
      <c r="C72" s="133" t="s">
        <v>198</v>
      </c>
    </row>
    <row r="73" spans="1:3" ht="54" customHeight="1" x14ac:dyDescent="0.3">
      <c r="A73" s="105" t="s">
        <v>41</v>
      </c>
      <c r="B73" s="132" t="s">
        <v>160</v>
      </c>
      <c r="C73" s="133" t="s">
        <v>199</v>
      </c>
    </row>
    <row r="74" spans="1:3" ht="31.95" customHeight="1" x14ac:dyDescent="0.3">
      <c r="A74" s="105" t="s">
        <v>42</v>
      </c>
      <c r="B74" s="132" t="s">
        <v>161</v>
      </c>
      <c r="C74" s="133" t="s">
        <v>186</v>
      </c>
    </row>
    <row r="75" spans="1:3" ht="18.600000000000001" customHeight="1" x14ac:dyDescent="0.3">
      <c r="A75" s="105" t="s">
        <v>15</v>
      </c>
      <c r="B75" s="114" t="s">
        <v>92</v>
      </c>
      <c r="C75" s="115"/>
    </row>
    <row r="76" spans="1:3" ht="21" customHeight="1" x14ac:dyDescent="0.3">
      <c r="A76" s="150">
        <v>6.2</v>
      </c>
      <c r="B76" s="151" t="s">
        <v>22</v>
      </c>
      <c r="C76" s="140" t="s">
        <v>200</v>
      </c>
    </row>
    <row r="77" spans="1:3" ht="26.4" x14ac:dyDescent="0.3">
      <c r="A77" s="150">
        <v>6.3</v>
      </c>
      <c r="B77" s="151" t="s">
        <v>123</v>
      </c>
      <c r="C77" s="152"/>
    </row>
    <row r="78" spans="1:3" x14ac:dyDescent="0.3">
      <c r="A78" s="150">
        <v>6.4</v>
      </c>
      <c r="B78" s="151" t="s">
        <v>56</v>
      </c>
      <c r="C78" s="152"/>
    </row>
    <row r="79" spans="1:3" x14ac:dyDescent="0.3">
      <c r="A79" s="150">
        <v>6.5</v>
      </c>
      <c r="B79" s="151" t="s">
        <v>125</v>
      </c>
      <c r="C79" s="152"/>
    </row>
    <row r="80" spans="1:3" x14ac:dyDescent="0.3">
      <c r="A80" s="150">
        <v>6.6</v>
      </c>
      <c r="B80" s="151" t="s">
        <v>24</v>
      </c>
      <c r="C80" s="152"/>
    </row>
    <row r="81" spans="1:3" ht="15" thickBot="1" x14ac:dyDescent="0.35">
      <c r="A81" s="150">
        <v>6.7</v>
      </c>
      <c r="B81" s="153" t="s">
        <v>108</v>
      </c>
      <c r="C81" s="154"/>
    </row>
    <row r="82" spans="1:3" ht="15" thickBot="1" x14ac:dyDescent="0.35">
      <c r="A82" s="356" t="s">
        <v>240</v>
      </c>
      <c r="B82" s="354" t="s">
        <v>242</v>
      </c>
      <c r="C82" s="355"/>
    </row>
    <row r="83" spans="1:3" s="6" customFormat="1" ht="27" thickBot="1" x14ac:dyDescent="0.35">
      <c r="A83" s="189" t="s">
        <v>17</v>
      </c>
      <c r="B83" s="190" t="s">
        <v>187</v>
      </c>
      <c r="C83" s="191"/>
    </row>
    <row r="84" spans="1:3" ht="15" thickBot="1" x14ac:dyDescent="0.35">
      <c r="A84" s="156" t="s">
        <v>97</v>
      </c>
      <c r="B84" s="157" t="s">
        <v>18</v>
      </c>
      <c r="C84" s="158"/>
    </row>
    <row r="85" spans="1:3" ht="26.4" x14ac:dyDescent="0.3">
      <c r="A85" s="274" t="s">
        <v>223</v>
      </c>
      <c r="B85" s="159" t="s">
        <v>162</v>
      </c>
      <c r="C85" s="160"/>
    </row>
    <row r="86" spans="1:3" x14ac:dyDescent="0.3">
      <c r="A86" s="275" t="s">
        <v>224</v>
      </c>
      <c r="B86" s="262" t="s">
        <v>126</v>
      </c>
      <c r="C86" s="263"/>
    </row>
    <row r="87" spans="1:3" ht="27" thickBot="1" x14ac:dyDescent="0.35">
      <c r="A87" s="276" t="s">
        <v>225</v>
      </c>
      <c r="B87" s="277" t="s">
        <v>204</v>
      </c>
      <c r="C87" s="264"/>
    </row>
    <row r="88" spans="1:3" ht="15" thickBot="1" x14ac:dyDescent="0.35">
      <c r="A88" s="156" t="s">
        <v>98</v>
      </c>
      <c r="B88" s="157" t="s">
        <v>53</v>
      </c>
      <c r="C88" s="158"/>
    </row>
    <row r="89" spans="1:3" ht="15" thickBot="1" x14ac:dyDescent="0.35">
      <c r="A89" s="156"/>
      <c r="B89" s="126" t="s">
        <v>67</v>
      </c>
      <c r="C89" s="127"/>
    </row>
    <row r="90" spans="1:3" x14ac:dyDescent="0.3">
      <c r="A90" s="161"/>
      <c r="B90" s="97" t="s">
        <v>163</v>
      </c>
      <c r="C90" s="98"/>
    </row>
    <row r="91" spans="1:3" x14ac:dyDescent="0.3">
      <c r="A91" s="162"/>
      <c r="B91" s="163" t="s">
        <v>164</v>
      </c>
      <c r="C91" s="164"/>
    </row>
    <row r="92" spans="1:3" ht="26.4" x14ac:dyDescent="0.3">
      <c r="A92" s="165"/>
      <c r="B92" s="166" t="s">
        <v>165</v>
      </c>
      <c r="C92" s="167"/>
    </row>
    <row r="93" spans="1:3" ht="15" thickBot="1" x14ac:dyDescent="0.35">
      <c r="A93" s="168"/>
      <c r="B93" s="169" t="s">
        <v>68</v>
      </c>
      <c r="C93" s="170"/>
    </row>
    <row r="95" spans="1:3" ht="45" customHeight="1" x14ac:dyDescent="0.3">
      <c r="A95" s="362" t="s">
        <v>189</v>
      </c>
      <c r="B95" s="362"/>
      <c r="C95" s="362"/>
    </row>
  </sheetData>
  <mergeCells count="4">
    <mergeCell ref="A95:C95"/>
    <mergeCell ref="B3:C3"/>
    <mergeCell ref="A1:B1"/>
    <mergeCell ref="A2:B2"/>
  </mergeCells>
  <pageMargins left="0.7" right="0.7" top="0.75" bottom="0.75" header="0.3" footer="0.3"/>
  <pageSetup paperSize="9" scale="89" orientation="landscape" r:id="rId1"/>
  <rowBreaks count="2" manualBreakCount="2">
    <brk id="56" max="16383" man="1"/>
    <brk id="68"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topLeftCell="B6" zoomScale="99" zoomScaleNormal="99" zoomScaleSheetLayoutView="40" workbookViewId="0">
      <selection activeCell="B6" sqref="B6"/>
    </sheetView>
  </sheetViews>
  <sheetFormatPr defaultRowHeight="14.4" x14ac:dyDescent="0.3"/>
  <cols>
    <col min="1" max="1" width="17.109375" customWidth="1"/>
    <col min="2" max="2" width="157.33203125" customWidth="1"/>
  </cols>
  <sheetData>
    <row r="1" spans="1:2" x14ac:dyDescent="0.3">
      <c r="A1" s="7"/>
      <c r="B1" s="172" t="s">
        <v>169</v>
      </c>
    </row>
    <row r="2" spans="1:2" ht="15" thickBot="1" x14ac:dyDescent="0.35">
      <c r="A2" s="7"/>
      <c r="B2" s="176" t="s">
        <v>178</v>
      </c>
    </row>
    <row r="3" spans="1:2" ht="31.95" customHeight="1" x14ac:dyDescent="0.3">
      <c r="A3" s="12" t="s">
        <v>71</v>
      </c>
      <c r="B3" s="13"/>
    </row>
    <row r="4" spans="1:2" ht="168.75" customHeight="1" x14ac:dyDescent="0.3">
      <c r="A4" s="14" t="s">
        <v>16</v>
      </c>
      <c r="B4" s="10" t="s">
        <v>201</v>
      </c>
    </row>
    <row r="5" spans="1:2" ht="94.5" customHeight="1" x14ac:dyDescent="0.3">
      <c r="A5" s="14" t="s">
        <v>47</v>
      </c>
      <c r="B5" s="11" t="s">
        <v>248</v>
      </c>
    </row>
    <row r="6" spans="1:2" ht="293.25" customHeight="1" x14ac:dyDescent="0.3">
      <c r="A6" s="16" t="s">
        <v>23</v>
      </c>
      <c r="B6" s="11" t="s">
        <v>249</v>
      </c>
    </row>
    <row r="7" spans="1:2" ht="82.5" customHeight="1" x14ac:dyDescent="0.3">
      <c r="A7" s="15" t="s">
        <v>46</v>
      </c>
      <c r="B7" s="20" t="s">
        <v>89</v>
      </c>
    </row>
    <row r="8" spans="1:2" ht="111" customHeight="1" x14ac:dyDescent="0.3">
      <c r="A8" s="14" t="s">
        <v>75</v>
      </c>
      <c r="B8" s="11" t="s">
        <v>191</v>
      </c>
    </row>
    <row r="9" spans="1:2" ht="99.75" customHeight="1" x14ac:dyDescent="0.3">
      <c r="A9" s="14" t="s">
        <v>48</v>
      </c>
      <c r="B9" s="10" t="s">
        <v>190</v>
      </c>
    </row>
    <row r="10" spans="1:2" ht="109.5" customHeight="1" x14ac:dyDescent="0.3">
      <c r="A10" s="17" t="s">
        <v>70</v>
      </c>
      <c r="B10" s="10" t="s">
        <v>210</v>
      </c>
    </row>
    <row r="11" spans="1:2" ht="29.4" thickBot="1" x14ac:dyDescent="0.35">
      <c r="A11" s="18" t="s">
        <v>81</v>
      </c>
      <c r="B11" s="19" t="s">
        <v>88</v>
      </c>
    </row>
  </sheetData>
  <pageMargins left="0.25" right="0.25" top="0.75" bottom="0.75" header="0.3" footer="0.3"/>
  <pageSetup paperSize="9" scale="78" orientation="landscape" r:id="rId1"/>
  <rowBreaks count="1" manualBreakCount="1">
    <brk id="6" max="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A44" sqref="A44"/>
    </sheetView>
  </sheetViews>
  <sheetFormatPr defaultRowHeight="14.4" x14ac:dyDescent="0.3"/>
  <cols>
    <col min="1" max="1" width="81.109375" customWidth="1"/>
    <col min="2" max="2" width="74.109375" customWidth="1"/>
  </cols>
  <sheetData>
    <row r="1" spans="1:7" ht="15.75" customHeight="1" thickBot="1" x14ac:dyDescent="0.35">
      <c r="A1" s="2" t="s">
        <v>4</v>
      </c>
    </row>
    <row r="2" spans="1:7" ht="15.75" customHeight="1" thickBot="1" x14ac:dyDescent="0.35">
      <c r="A2" s="1" t="s">
        <v>5</v>
      </c>
      <c r="B2" t="s">
        <v>0</v>
      </c>
    </row>
    <row r="3" spans="1:7" ht="15.75" customHeight="1" thickBot="1" x14ac:dyDescent="0.35">
      <c r="A3" s="1" t="s">
        <v>6</v>
      </c>
    </row>
    <row r="4" spans="1:7" ht="15.75" customHeight="1" thickBot="1" x14ac:dyDescent="0.35">
      <c r="A4" s="1" t="s">
        <v>7</v>
      </c>
      <c r="B4" t="s">
        <v>1</v>
      </c>
    </row>
    <row r="5" spans="1:7" ht="15.75" customHeight="1" thickBot="1" x14ac:dyDescent="0.35">
      <c r="A5" s="1" t="s">
        <v>8</v>
      </c>
    </row>
    <row r="6" spans="1:7" ht="15.75" customHeight="1" thickBot="1" x14ac:dyDescent="0.35">
      <c r="A6" s="1" t="s">
        <v>9</v>
      </c>
    </row>
    <row r="7" spans="1:7" ht="15.75" customHeight="1" thickBot="1" x14ac:dyDescent="0.35">
      <c r="A7" s="1" t="s">
        <v>10</v>
      </c>
      <c r="B7" t="s">
        <v>2</v>
      </c>
    </row>
    <row r="8" spans="1:7" ht="31.2" thickBot="1" x14ac:dyDescent="0.35">
      <c r="A8" s="3" t="s">
        <v>11</v>
      </c>
      <c r="B8" s="4" t="s">
        <v>3</v>
      </c>
      <c r="C8" s="4"/>
      <c r="D8" s="4"/>
      <c r="E8" s="4"/>
      <c r="F8" s="4"/>
      <c r="G8"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Buget</vt:lpstr>
      <vt:lpstr>Buget detaliat</vt:lpstr>
      <vt:lpstr>Justificare costuri</vt:lpstr>
      <vt:lpstr>Tipuri de costuri eligibile</vt:lpstr>
      <vt:lpstr>Sheet1</vt:lpstr>
      <vt:lpstr>'Tipuri de costuri eligibile'!OLE_LINK73</vt:lpstr>
      <vt:lpstr>Buget!Print_Area</vt:lpstr>
      <vt:lpstr>'Buget detaliat'!Print_Area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NRC Roving FM</dc:creator>
  <cp:lastModifiedBy>Adrian-Iulius SZELMENCZI</cp:lastModifiedBy>
  <cp:lastPrinted>2018-11-20T09:34:52Z</cp:lastPrinted>
  <dcterms:created xsi:type="dcterms:W3CDTF">2016-03-14T10:55:09Z</dcterms:created>
  <dcterms:modified xsi:type="dcterms:W3CDTF">2021-03-24T11:32:07Z</dcterms:modified>
</cp:coreProperties>
</file>